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090" windowHeight="4965" activeTab="0"/>
  </bookViews>
  <sheets>
    <sheet name="zlecone doch" sheetId="1" r:id="rId1"/>
  </sheets>
  <definedNames>
    <definedName name="_xlnm.Print_Area" localSheetId="0">'zlecone doch'!$B$1:$H$122</definedName>
    <definedName name="_xlnm.Print_Titles" localSheetId="0">'zlecone doch'!$57:$58</definedName>
  </definedNames>
  <calcPr fullCalcOnLoad="1"/>
</workbook>
</file>

<file path=xl/sharedStrings.xml><?xml version="1.0" encoding="utf-8"?>
<sst xmlns="http://schemas.openxmlformats.org/spreadsheetml/2006/main" count="99" uniqueCount="68">
  <si>
    <t>S  P  R  A  W  O  Z  D  A  N  I  E</t>
  </si>
  <si>
    <t xml:space="preserve"> </t>
  </si>
  <si>
    <t>Dział</t>
  </si>
  <si>
    <t>Rozdz.</t>
  </si>
  <si>
    <t>§</t>
  </si>
  <si>
    <t xml:space="preserve">Nazwa </t>
  </si>
  <si>
    <t>Plan</t>
  </si>
  <si>
    <t>Wykonanie</t>
  </si>
  <si>
    <t>Wyk. %</t>
  </si>
  <si>
    <t>Pozostała działalność</t>
  </si>
  <si>
    <t>750</t>
  </si>
  <si>
    <t>ADMINISTRACJA PUBLICZNA</t>
  </si>
  <si>
    <t>75011</t>
  </si>
  <si>
    <t>Urzędy wojewódzkie</t>
  </si>
  <si>
    <t>201</t>
  </si>
  <si>
    <t>75020</t>
  </si>
  <si>
    <t>Starostwa powiatowe</t>
  </si>
  <si>
    <t>232</t>
  </si>
  <si>
    <t>751</t>
  </si>
  <si>
    <t>75101</t>
  </si>
  <si>
    <t>754</t>
  </si>
  <si>
    <t>BEZPIECZEŃSTWO PUBLICZNE I OCHRONA PRZECIWPOŻAROWA</t>
  </si>
  <si>
    <t>75414</t>
  </si>
  <si>
    <t>Obrona cywilna</t>
  </si>
  <si>
    <t>801</t>
  </si>
  <si>
    <t>OŚWIATA I WYCHOWANIE</t>
  </si>
  <si>
    <t>80101</t>
  </si>
  <si>
    <t>Szkoły podstawowe</t>
  </si>
  <si>
    <t>853</t>
  </si>
  <si>
    <t>OPIEKA SPOŁECZNA</t>
  </si>
  <si>
    <t>85314</t>
  </si>
  <si>
    <t>85316</t>
  </si>
  <si>
    <t>85319</t>
  </si>
  <si>
    <t>Ośrodki pomocy społecznej</t>
  </si>
  <si>
    <t>900</t>
  </si>
  <si>
    <t>90015</t>
  </si>
  <si>
    <t>URZĘDY NACZELNYCH ORGANÓW WŁADZY PAŃ.KONTROLI I OCHRONY PRAWA</t>
  </si>
  <si>
    <t>Urzędy naczelnych organów władzy państwowej,kontroli i ochrony prawa</t>
  </si>
  <si>
    <t>Składki na ubezpieczenia zdrowotne</t>
  </si>
  <si>
    <t>GOSPODARKA KOMUNALNA I OCHRONA ŚRODOWISKA</t>
  </si>
  <si>
    <t>Zasiłki i pomoc w naturze</t>
  </si>
  <si>
    <t>Spis powszechny i inne</t>
  </si>
  <si>
    <t xml:space="preserve">  </t>
  </si>
  <si>
    <t>Ogółem dochody</t>
  </si>
  <si>
    <t>Dotacje celowe otrzymane z budżetu państwa na reali.zadań b.z zakr.adm.rządowej</t>
  </si>
  <si>
    <t>Dotacje celowe otrz.z budzetu państwa na realizację zadań b.z zakresu adm.rządowej</t>
  </si>
  <si>
    <t>Dotacje celowe otrzymane z budż.państwa na realiz.zadań bieżących z zakr.adm.</t>
  </si>
  <si>
    <t>Dotacje celowe otrzymane z budżetu państwa na realiz.zadań bieżących z zakresu adm.</t>
  </si>
  <si>
    <t>Dotacje celowe otrzymane z budżetu państwa na realizację zadań bież.z zakresu adm.</t>
  </si>
  <si>
    <t>Dotacje celowe otrzym.z budżetu państwa na realizację zadań bieżących z z.adm.</t>
  </si>
  <si>
    <t>Dotacje celowe otrz.z budzetu państwa na realizację zadań bieżących z zakresu adm.</t>
  </si>
  <si>
    <t>Zasiłki rodzinne,pielęgnacyjne i wychowawcze</t>
  </si>
  <si>
    <t>75056</t>
  </si>
  <si>
    <t>75109</t>
  </si>
  <si>
    <t>75110</t>
  </si>
  <si>
    <t>Referenda ogólnokrajowe i konstytucyjne</t>
  </si>
  <si>
    <t>85313</t>
  </si>
  <si>
    <t>Dotacje celowe otrzymane z powiatu na zad. bieżące reali. na podst.porozumień</t>
  </si>
  <si>
    <t>Dotacje celowe otrz.z budzetu państwa na realizację zadań bieżących</t>
  </si>
  <si>
    <t>Wybory do rad gmin,rad powiatów i sejmików województw oraz referenda</t>
  </si>
  <si>
    <t>95395</t>
  </si>
  <si>
    <t>Dotacje celowe otrzymane z budzetu państwa na realizację zadań bież.z zakresu adm.</t>
  </si>
  <si>
    <t>Oświetlenie ulic, plac w i dróg</t>
  </si>
  <si>
    <t>z wykonania dochodów w budżecie Gminy Odrzywół za I półrocze 2003 rok - zadania zlecone i powierzone</t>
  </si>
  <si>
    <t>do Zarzadzenia Nr 26/2003</t>
  </si>
  <si>
    <t>Wójta Gminy Odrzywół</t>
  </si>
  <si>
    <t>z dnia 26 sierpnia 2003 roku</t>
  </si>
  <si>
    <t>Załącznik Nr 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</si>
</sst>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9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4"/>
      <color indexed="8"/>
      <name val="Arial CE"/>
      <family val="0"/>
    </font>
    <font>
      <b/>
      <sz val="9"/>
      <color indexed="8"/>
      <name val="Arial CE"/>
      <family val="0"/>
    </font>
    <font>
      <b/>
      <sz val="12"/>
      <color indexed="8"/>
      <name val="Arial CE"/>
      <family val="0"/>
    </font>
    <font>
      <b/>
      <sz val="8"/>
      <color indexed="8"/>
      <name val="Arial CE"/>
      <family val="0"/>
    </font>
    <font>
      <sz val="9"/>
      <color indexed="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thin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0" fontId="7" fillId="0" borderId="2" xfId="0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6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left"/>
    </xf>
    <xf numFmtId="49" fontId="7" fillId="0" borderId="7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0" fontId="8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49" fontId="8" fillId="0" borderId="12" xfId="0" applyNumberFormat="1" applyFont="1" applyBorder="1" applyAlignment="1">
      <alignment horizontal="left"/>
    </xf>
    <xf numFmtId="10" fontId="8" fillId="0" borderId="2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left"/>
    </xf>
    <xf numFmtId="10" fontId="7" fillId="0" borderId="15" xfId="0" applyNumberFormat="1" applyFont="1" applyBorder="1" applyAlignment="1">
      <alignment horizontal="center"/>
    </xf>
    <xf numFmtId="10" fontId="8" fillId="0" borderId="16" xfId="0" applyNumberFormat="1" applyFont="1" applyBorder="1" applyAlignment="1">
      <alignment horizontal="center"/>
    </xf>
    <xf numFmtId="10" fontId="7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0" fontId="8" fillId="0" borderId="15" xfId="0" applyNumberFormat="1" applyFont="1" applyBorder="1" applyAlignment="1">
      <alignment horizontal="center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3" fontId="5" fillId="4" borderId="21" xfId="0" applyNumberFormat="1" applyFont="1" applyFill="1" applyBorder="1" applyAlignment="1">
      <alignment horizontal="right"/>
    </xf>
    <xf numFmtId="49" fontId="5" fillId="4" borderId="22" xfId="0" applyNumberFormat="1" applyFont="1" applyFill="1" applyBorder="1" applyAlignment="1">
      <alignment horizontal="center"/>
    </xf>
    <xf numFmtId="10" fontId="8" fillId="4" borderId="23" xfId="0" applyNumberFormat="1" applyFont="1" applyFill="1" applyBorder="1" applyAlignment="1">
      <alignment horizontal="center"/>
    </xf>
    <xf numFmtId="10" fontId="8" fillId="4" borderId="5" xfId="0" applyNumberFormat="1" applyFont="1" applyFill="1" applyBorder="1" applyAlignment="1">
      <alignment horizontal="center"/>
    </xf>
    <xf numFmtId="49" fontId="5" fillId="4" borderId="24" xfId="0" applyNumberFormat="1" applyFont="1" applyFill="1" applyBorder="1" applyAlignment="1">
      <alignment horizontal="center"/>
    </xf>
    <xf numFmtId="49" fontId="6" fillId="4" borderId="24" xfId="0" applyNumberFormat="1" applyFont="1" applyFill="1" applyBorder="1" applyAlignment="1">
      <alignment horizontal="center"/>
    </xf>
    <xf numFmtId="3" fontId="6" fillId="3" borderId="25" xfId="0" applyNumberFormat="1" applyFont="1" applyFill="1" applyBorder="1" applyAlignment="1">
      <alignment horizontal="right"/>
    </xf>
    <xf numFmtId="3" fontId="5" fillId="2" borderId="26" xfId="0" applyNumberFormat="1" applyFont="1" applyFill="1" applyBorder="1" applyAlignment="1">
      <alignment horizontal="right"/>
    </xf>
    <xf numFmtId="0" fontId="0" fillId="5" borderId="19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0" borderId="28" xfId="0" applyBorder="1" applyAlignment="1">
      <alignment/>
    </xf>
    <xf numFmtId="49" fontId="5" fillId="4" borderId="29" xfId="0" applyNumberFormat="1" applyFont="1" applyFill="1" applyBorder="1" applyAlignment="1">
      <alignment horizontal="left"/>
    </xf>
    <xf numFmtId="0" fontId="0" fillId="5" borderId="3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49" fontId="7" fillId="0" borderId="33" xfId="0" applyNumberFormat="1" applyFont="1" applyBorder="1" applyAlignment="1">
      <alignment horizontal="left"/>
    </xf>
    <xf numFmtId="3" fontId="7" fillId="3" borderId="25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8" fillId="0" borderId="34" xfId="0" applyNumberFormat="1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10" fontId="7" fillId="0" borderId="35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left"/>
    </xf>
    <xf numFmtId="10" fontId="8" fillId="0" borderId="35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10" fontId="8" fillId="0" borderId="38" xfId="0" applyNumberFormat="1" applyFont="1" applyBorder="1" applyAlignment="1">
      <alignment horizontal="center"/>
    </xf>
    <xf numFmtId="10" fontId="8" fillId="0" borderId="17" xfId="0" applyNumberFormat="1" applyFont="1" applyBorder="1" applyAlignment="1">
      <alignment horizontal="center"/>
    </xf>
    <xf numFmtId="3" fontId="6" fillId="3" borderId="13" xfId="0" applyNumberFormat="1" applyFont="1" applyFill="1" applyBorder="1" applyAlignment="1">
      <alignment horizontal="right"/>
    </xf>
    <xf numFmtId="3" fontId="6" fillId="3" borderId="39" xfId="0" applyNumberFormat="1" applyFont="1" applyFill="1" applyBorder="1" applyAlignment="1">
      <alignment horizontal="right"/>
    </xf>
    <xf numFmtId="49" fontId="5" fillId="5" borderId="40" xfId="0" applyNumberFormat="1" applyFont="1" applyFill="1" applyBorder="1" applyAlignment="1">
      <alignment horizontal="center"/>
    </xf>
    <xf numFmtId="49" fontId="6" fillId="5" borderId="24" xfId="0" applyNumberFormat="1" applyFont="1" applyFill="1" applyBorder="1" applyAlignment="1">
      <alignment horizontal="center"/>
    </xf>
    <xf numFmtId="49" fontId="10" fillId="5" borderId="29" xfId="0" applyNumberFormat="1" applyFont="1" applyFill="1" applyBorder="1" applyAlignment="1">
      <alignment horizontal="center"/>
    </xf>
    <xf numFmtId="3" fontId="5" fillId="5" borderId="21" xfId="0" applyNumberFormat="1" applyFont="1" applyFill="1" applyBorder="1" applyAlignment="1">
      <alignment horizontal="right"/>
    </xf>
    <xf numFmtId="10" fontId="5" fillId="5" borderId="41" xfId="0" applyNumberFormat="1" applyFont="1" applyFill="1" applyBorder="1" applyAlignment="1">
      <alignment horizontal="center"/>
    </xf>
    <xf numFmtId="0" fontId="0" fillId="5" borderId="19" xfId="0" applyFont="1" applyFill="1" applyBorder="1" applyAlignment="1">
      <alignment horizontal="center"/>
    </xf>
    <xf numFmtId="0" fontId="0" fillId="5" borderId="2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/>
    </xf>
    <xf numFmtId="49" fontId="12" fillId="6" borderId="0" xfId="0" applyNumberFormat="1" applyFont="1" applyFill="1" applyBorder="1" applyAlignment="1">
      <alignment horizontal="center"/>
    </xf>
    <xf numFmtId="49" fontId="13" fillId="6" borderId="0" xfId="0" applyNumberFormat="1" applyFont="1" applyFill="1" applyBorder="1" applyAlignment="1">
      <alignment horizontal="center"/>
    </xf>
    <xf numFmtId="49" fontId="14" fillId="6" borderId="0" xfId="0" applyNumberFormat="1" applyFont="1" applyFill="1" applyBorder="1" applyAlignment="1">
      <alignment horizontal="center"/>
    </xf>
    <xf numFmtId="3" fontId="12" fillId="6" borderId="0" xfId="0" applyNumberFormat="1" applyFont="1" applyFill="1" applyBorder="1" applyAlignment="1">
      <alignment horizontal="right"/>
    </xf>
    <xf numFmtId="10" fontId="15" fillId="6" borderId="0" xfId="0" applyNumberFormat="1" applyFont="1" applyFill="1" applyBorder="1" applyAlignment="1">
      <alignment horizontal="center"/>
    </xf>
    <xf numFmtId="0" fontId="16" fillId="6" borderId="0" xfId="0" applyFont="1" applyFill="1" applyBorder="1" applyAlignment="1">
      <alignment/>
    </xf>
    <xf numFmtId="0" fontId="11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/>
    </xf>
    <xf numFmtId="0" fontId="17" fillId="6" borderId="0" xfId="0" applyFont="1" applyFill="1" applyBorder="1" applyAlignment="1">
      <alignment/>
    </xf>
    <xf numFmtId="49" fontId="15" fillId="6" borderId="0" xfId="0" applyNumberFormat="1" applyFont="1" applyFill="1" applyBorder="1" applyAlignment="1">
      <alignment horizontal="center"/>
    </xf>
    <xf numFmtId="49" fontId="12" fillId="6" borderId="0" xfId="0" applyNumberFormat="1" applyFont="1" applyFill="1" applyBorder="1" applyAlignment="1">
      <alignment horizontal="left"/>
    </xf>
    <xf numFmtId="49" fontId="15" fillId="6" borderId="0" xfId="0" applyNumberFormat="1" applyFont="1" applyFill="1" applyBorder="1" applyAlignment="1">
      <alignment horizontal="left"/>
    </xf>
    <xf numFmtId="3" fontId="15" fillId="6" borderId="0" xfId="0" applyNumberFormat="1" applyFont="1" applyFill="1" applyBorder="1" applyAlignment="1">
      <alignment horizontal="right"/>
    </xf>
    <xf numFmtId="49" fontId="18" fillId="6" borderId="0" xfId="0" applyNumberFormat="1" applyFont="1" applyFill="1" applyBorder="1" applyAlignment="1">
      <alignment horizontal="left"/>
    </xf>
    <xf numFmtId="3" fontId="13" fillId="6" borderId="0" xfId="0" applyNumberFormat="1" applyFont="1" applyFill="1" applyBorder="1" applyAlignment="1">
      <alignment horizontal="right"/>
    </xf>
    <xf numFmtId="10" fontId="18" fillId="6" borderId="0" xfId="0" applyNumberFormat="1" applyFont="1" applyFill="1" applyBorder="1" applyAlignment="1">
      <alignment horizontal="center"/>
    </xf>
    <xf numFmtId="3" fontId="18" fillId="6" borderId="0" xfId="0" applyNumberFormat="1" applyFont="1" applyFill="1" applyBorder="1" applyAlignment="1">
      <alignment horizontal="right"/>
    </xf>
    <xf numFmtId="49" fontId="18" fillId="6" borderId="0" xfId="0" applyNumberFormat="1" applyFont="1" applyFill="1" applyBorder="1" applyAlignment="1">
      <alignment/>
    </xf>
    <xf numFmtId="49" fontId="18" fillId="6" borderId="0" xfId="0" applyNumberFormat="1" applyFont="1" applyFill="1" applyBorder="1" applyAlignment="1">
      <alignment horizontal="center"/>
    </xf>
    <xf numFmtId="49" fontId="16" fillId="6" borderId="0" xfId="0" applyNumberFormat="1" applyFont="1" applyFill="1" applyBorder="1" applyAlignment="1">
      <alignment horizontal="right" vertical="center"/>
    </xf>
    <xf numFmtId="49" fontId="14" fillId="6" borderId="0" xfId="0" applyNumberFormat="1" applyFont="1" applyFill="1" applyBorder="1" applyAlignment="1">
      <alignment horizontal="center" vertical="center"/>
    </xf>
    <xf numFmtId="3" fontId="12" fillId="6" borderId="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zoomScale="85" zoomScaleNormal="85" workbookViewId="0" topLeftCell="A1">
      <selection activeCell="C27" sqref="C27"/>
    </sheetView>
  </sheetViews>
  <sheetFormatPr defaultColWidth="9.140625" defaultRowHeight="12"/>
  <cols>
    <col min="1" max="1" width="8.8515625" style="0" customWidth="1"/>
    <col min="2" max="2" width="4.8515625" style="0" customWidth="1"/>
    <col min="4" max="4" width="5.8515625" style="0" customWidth="1"/>
    <col min="5" max="5" width="84.8515625" style="22" customWidth="1"/>
    <col min="6" max="6" width="10.421875" style="0" customWidth="1"/>
    <col min="7" max="7" width="10.8515625" style="0" customWidth="1"/>
    <col min="8" max="8" width="11.421875" style="0" customWidth="1"/>
  </cols>
  <sheetData>
    <row r="1" ht="11.25">
      <c r="F1" s="77" t="s">
        <v>67</v>
      </c>
    </row>
    <row r="2" ht="11.25">
      <c r="F2" s="77" t="s">
        <v>64</v>
      </c>
    </row>
    <row r="3" ht="11.25">
      <c r="F3" s="34" t="s">
        <v>65</v>
      </c>
    </row>
    <row r="4" ht="11.25">
      <c r="F4" s="78" t="s">
        <v>66</v>
      </c>
    </row>
    <row r="5" spans="3:7" ht="14.25" customHeight="1">
      <c r="C5" s="9" t="s">
        <v>0</v>
      </c>
      <c r="D5" s="9"/>
      <c r="E5" s="9"/>
      <c r="G5" s="2"/>
    </row>
    <row r="6" spans="3:4" ht="12.75">
      <c r="C6" s="3" t="s">
        <v>63</v>
      </c>
      <c r="D6" s="3"/>
    </row>
    <row r="7" spans="3:7" ht="9" customHeight="1" thickBot="1">
      <c r="C7" t="s">
        <v>42</v>
      </c>
      <c r="E7" s="3" t="s">
        <v>1</v>
      </c>
      <c r="F7" s="3"/>
      <c r="G7" s="3"/>
    </row>
    <row r="8" spans="1:8" ht="12" thickTop="1">
      <c r="A8" s="1" t="s">
        <v>1</v>
      </c>
      <c r="B8" s="52" t="s">
        <v>2</v>
      </c>
      <c r="C8" s="48" t="s">
        <v>3</v>
      </c>
      <c r="D8" s="48" t="s">
        <v>4</v>
      </c>
      <c r="E8" s="75" t="s">
        <v>5</v>
      </c>
      <c r="F8" s="48" t="s">
        <v>6</v>
      </c>
      <c r="G8" s="48" t="s">
        <v>7</v>
      </c>
      <c r="H8" s="53" t="s">
        <v>8</v>
      </c>
    </row>
    <row r="9" spans="2:8" ht="12" thickBot="1">
      <c r="B9" s="54">
        <v>1</v>
      </c>
      <c r="C9" s="49">
        <v>2</v>
      </c>
      <c r="D9" s="49">
        <v>3</v>
      </c>
      <c r="E9" s="76">
        <v>4</v>
      </c>
      <c r="F9" s="49">
        <v>5</v>
      </c>
      <c r="G9" s="49">
        <v>6</v>
      </c>
      <c r="H9" s="55">
        <v>7</v>
      </c>
    </row>
    <row r="10" spans="2:8" ht="12" hidden="1" thickBot="1">
      <c r="B10" s="19"/>
      <c r="C10" s="19"/>
      <c r="D10" s="19"/>
      <c r="E10" s="23"/>
      <c r="F10" s="60"/>
      <c r="G10" s="19"/>
      <c r="H10" s="19"/>
    </row>
    <row r="11" spans="2:8" ht="14.25" thickBot="1" thickTop="1">
      <c r="B11" s="41" t="s">
        <v>10</v>
      </c>
      <c r="C11" s="45" t="s">
        <v>1</v>
      </c>
      <c r="D11" s="45" t="s">
        <v>1</v>
      </c>
      <c r="E11" s="51" t="s">
        <v>11</v>
      </c>
      <c r="F11" s="40">
        <f>SUM(F12,F14,F16)</f>
        <v>39006</v>
      </c>
      <c r="G11" s="40">
        <f>SUM(G12,G14,G16)</f>
        <v>20730</v>
      </c>
      <c r="H11" s="43">
        <f aca="true" t="shared" si="0" ref="H11:H43">G11/F11</f>
        <v>0.5314566989693893</v>
      </c>
    </row>
    <row r="12" spans="2:8" ht="13.5" thickTop="1">
      <c r="B12" s="5" t="s">
        <v>1</v>
      </c>
      <c r="C12" s="13" t="s">
        <v>12</v>
      </c>
      <c r="D12" s="11"/>
      <c r="E12" s="15" t="s">
        <v>13</v>
      </c>
      <c r="F12" s="36">
        <f>SUM(F13)</f>
        <v>32018</v>
      </c>
      <c r="G12" s="36">
        <f>SUM(G13)</f>
        <v>17234</v>
      </c>
      <c r="H12" s="12">
        <f t="shared" si="0"/>
        <v>0.5382597289024923</v>
      </c>
    </row>
    <row r="13" spans="2:8" ht="12.75">
      <c r="B13" s="6"/>
      <c r="C13" s="18"/>
      <c r="D13" s="61" t="s">
        <v>14</v>
      </c>
      <c r="E13" s="56" t="s">
        <v>44</v>
      </c>
      <c r="F13" s="46">
        <v>32018</v>
      </c>
      <c r="G13" s="46">
        <v>17234</v>
      </c>
      <c r="H13" s="62">
        <f t="shared" si="0"/>
        <v>0.5382597289024923</v>
      </c>
    </row>
    <row r="14" spans="2:8" ht="12.75">
      <c r="B14" s="6"/>
      <c r="C14" s="20" t="s">
        <v>15</v>
      </c>
      <c r="D14" s="33"/>
      <c r="E14" s="24" t="s">
        <v>16</v>
      </c>
      <c r="F14" s="47">
        <f>SUM(F15)</f>
        <v>6988</v>
      </c>
      <c r="G14" s="47">
        <f>SUM(G15)</f>
        <v>3496</v>
      </c>
      <c r="H14" s="30">
        <f t="shared" si="0"/>
        <v>0.5002862049227247</v>
      </c>
    </row>
    <row r="15" spans="2:8" ht="13.5" thickBot="1">
      <c r="B15" s="7"/>
      <c r="C15" s="13"/>
      <c r="D15" s="27" t="s">
        <v>17</v>
      </c>
      <c r="E15" s="28" t="s">
        <v>57</v>
      </c>
      <c r="F15" s="68">
        <v>6988</v>
      </c>
      <c r="G15" s="68">
        <v>3496</v>
      </c>
      <c r="H15" s="29">
        <f t="shared" si="0"/>
        <v>0.5002862049227247</v>
      </c>
    </row>
    <row r="16" spans="2:8" ht="12.75" hidden="1">
      <c r="B16" s="7"/>
      <c r="C16" s="20" t="s">
        <v>52</v>
      </c>
      <c r="D16" s="33"/>
      <c r="E16" s="63" t="s">
        <v>41</v>
      </c>
      <c r="F16" s="37"/>
      <c r="G16" s="37"/>
      <c r="H16" s="35" t="e">
        <f t="shared" si="0"/>
        <v>#DIV/0!</v>
      </c>
    </row>
    <row r="17" spans="2:8" ht="13.5" hidden="1" thickBot="1">
      <c r="B17" s="50"/>
      <c r="C17" s="13"/>
      <c r="D17" s="10" t="s">
        <v>14</v>
      </c>
      <c r="E17" s="16" t="s">
        <v>44</v>
      </c>
      <c r="F17" s="69"/>
      <c r="G17" s="38"/>
      <c r="H17" s="29" t="e">
        <f t="shared" si="0"/>
        <v>#DIV/0!</v>
      </c>
    </row>
    <row r="18" spans="2:8" ht="14.25" thickBot="1" thickTop="1">
      <c r="B18" s="41" t="s">
        <v>18</v>
      </c>
      <c r="C18" s="45" t="s">
        <v>1</v>
      </c>
      <c r="D18" s="45" t="s">
        <v>1</v>
      </c>
      <c r="E18" s="51" t="s">
        <v>36</v>
      </c>
      <c r="F18" s="40">
        <f>SUM(F19,F21,F23)</f>
        <v>13508</v>
      </c>
      <c r="G18" s="40">
        <f>SUM(G19,G21,G23)</f>
        <v>13189</v>
      </c>
      <c r="H18" s="42">
        <f t="shared" si="0"/>
        <v>0.9763843648208469</v>
      </c>
    </row>
    <row r="19" spans="2:8" ht="13.5" thickTop="1">
      <c r="B19" s="5" t="s">
        <v>1</v>
      </c>
      <c r="C19" s="11" t="s">
        <v>19</v>
      </c>
      <c r="D19" s="11"/>
      <c r="E19" s="15" t="s">
        <v>37</v>
      </c>
      <c r="F19" s="36">
        <f>SUM(F20)</f>
        <v>643</v>
      </c>
      <c r="G19" s="36">
        <f>SUM(G20)</f>
        <v>324</v>
      </c>
      <c r="H19" s="21">
        <f t="shared" si="0"/>
        <v>0.5038880248833593</v>
      </c>
    </row>
    <row r="20" spans="2:8" ht="12.75">
      <c r="B20" s="5"/>
      <c r="C20" s="13"/>
      <c r="D20" s="27" t="s">
        <v>14</v>
      </c>
      <c r="E20" s="56" t="s">
        <v>58</v>
      </c>
      <c r="F20" s="46">
        <v>643</v>
      </c>
      <c r="G20" s="46">
        <v>324</v>
      </c>
      <c r="H20" s="64">
        <f t="shared" si="0"/>
        <v>0.5038880248833593</v>
      </c>
    </row>
    <row r="21" spans="2:8" ht="12.75">
      <c r="B21" s="5"/>
      <c r="C21" s="20" t="s">
        <v>53</v>
      </c>
      <c r="D21" s="20"/>
      <c r="E21" s="24" t="s">
        <v>59</v>
      </c>
      <c r="F21" s="47">
        <f>SUM(F22)</f>
        <v>3393</v>
      </c>
      <c r="G21" s="47">
        <f>SUM(G22)</f>
        <v>3393</v>
      </c>
      <c r="H21" s="21">
        <f t="shared" si="0"/>
        <v>1</v>
      </c>
    </row>
    <row r="22" spans="2:8" ht="12.75">
      <c r="B22" s="5"/>
      <c r="C22" s="13"/>
      <c r="D22" s="61" t="s">
        <v>14</v>
      </c>
      <c r="E22" s="56" t="s">
        <v>45</v>
      </c>
      <c r="F22" s="57">
        <v>3393</v>
      </c>
      <c r="G22" s="57">
        <v>3393</v>
      </c>
      <c r="H22" s="67">
        <f t="shared" si="0"/>
        <v>1</v>
      </c>
    </row>
    <row r="23" spans="2:8" ht="12.75">
      <c r="B23" s="5"/>
      <c r="C23" s="20" t="s">
        <v>54</v>
      </c>
      <c r="D23" s="20"/>
      <c r="E23" s="24" t="s">
        <v>55</v>
      </c>
      <c r="F23" s="37">
        <f>SUM(F24)</f>
        <v>9472</v>
      </c>
      <c r="G23" s="37">
        <f>SUM(G24)</f>
        <v>9472</v>
      </c>
      <c r="H23" s="66">
        <f t="shared" si="0"/>
        <v>1</v>
      </c>
    </row>
    <row r="24" spans="2:8" ht="13.5" thickBot="1">
      <c r="B24" s="6"/>
      <c r="C24" s="17"/>
      <c r="D24" s="61" t="s">
        <v>14</v>
      </c>
      <c r="E24" s="56" t="s">
        <v>45</v>
      </c>
      <c r="F24" s="38">
        <v>9472</v>
      </c>
      <c r="G24" s="38">
        <v>9472</v>
      </c>
      <c r="H24" s="25">
        <f t="shared" si="0"/>
        <v>1</v>
      </c>
    </row>
    <row r="25" spans="2:8" ht="14.25" thickBot="1" thickTop="1">
      <c r="B25" s="41" t="s">
        <v>20</v>
      </c>
      <c r="C25" s="44"/>
      <c r="D25" s="44"/>
      <c r="E25" s="51" t="s">
        <v>21</v>
      </c>
      <c r="F25" s="40">
        <f>SUM(F26)</f>
        <v>400</v>
      </c>
      <c r="G25" s="40">
        <f>SUM(G26)</f>
        <v>400</v>
      </c>
      <c r="H25" s="42">
        <f t="shared" si="0"/>
        <v>1</v>
      </c>
    </row>
    <row r="26" spans="2:8" ht="13.5" thickTop="1">
      <c r="B26" s="5"/>
      <c r="C26" s="11" t="s">
        <v>22</v>
      </c>
      <c r="D26" s="14"/>
      <c r="E26" s="15" t="s">
        <v>23</v>
      </c>
      <c r="F26" s="36">
        <f>SUM(F27)</f>
        <v>400</v>
      </c>
      <c r="G26" s="36">
        <f>SUM(G27)</f>
        <v>400</v>
      </c>
      <c r="H26" s="12">
        <f t="shared" si="0"/>
        <v>1</v>
      </c>
    </row>
    <row r="27" spans="2:8" ht="13.5" thickBot="1">
      <c r="B27" s="6"/>
      <c r="C27" s="13"/>
      <c r="D27" s="10" t="s">
        <v>14</v>
      </c>
      <c r="E27" s="16" t="s">
        <v>46</v>
      </c>
      <c r="F27" s="38">
        <v>400</v>
      </c>
      <c r="G27" s="38">
        <v>400</v>
      </c>
      <c r="H27" s="8">
        <f t="shared" si="0"/>
        <v>1</v>
      </c>
    </row>
    <row r="28" spans="2:8" ht="14.25" thickBot="1" thickTop="1">
      <c r="B28" s="41" t="s">
        <v>24</v>
      </c>
      <c r="C28" s="44"/>
      <c r="D28" s="45"/>
      <c r="E28" s="51" t="s">
        <v>25</v>
      </c>
      <c r="F28" s="40">
        <f>SUM(F29)</f>
        <v>2870</v>
      </c>
      <c r="G28" s="40">
        <f>SUM(G29)</f>
        <v>2870</v>
      </c>
      <c r="H28" s="42">
        <f t="shared" si="0"/>
        <v>1</v>
      </c>
    </row>
    <row r="29" spans="2:8" ht="13.5" thickTop="1">
      <c r="B29" s="6"/>
      <c r="C29" s="20" t="s">
        <v>26</v>
      </c>
      <c r="D29" s="33"/>
      <c r="E29" s="24" t="s">
        <v>27</v>
      </c>
      <c r="F29" s="37">
        <f>SUM(F30)</f>
        <v>2870</v>
      </c>
      <c r="G29" s="37">
        <f>SUM(G30)</f>
        <v>2870</v>
      </c>
      <c r="H29" s="21">
        <f t="shared" si="0"/>
        <v>1</v>
      </c>
    </row>
    <row r="30" spans="2:8" ht="13.5" thickBot="1">
      <c r="B30" s="6"/>
      <c r="C30" s="13"/>
      <c r="D30" s="65" t="s">
        <v>14</v>
      </c>
      <c r="E30" s="16" t="s">
        <v>48</v>
      </c>
      <c r="F30" s="38">
        <v>2870</v>
      </c>
      <c r="G30" s="38">
        <v>2870</v>
      </c>
      <c r="H30" s="8">
        <f t="shared" si="0"/>
        <v>1</v>
      </c>
    </row>
    <row r="31" spans="2:8" ht="14.25" thickBot="1" thickTop="1">
      <c r="B31" s="41" t="s">
        <v>28</v>
      </c>
      <c r="C31" s="44"/>
      <c r="D31" s="45"/>
      <c r="E31" s="51" t="s">
        <v>29</v>
      </c>
      <c r="F31" s="40">
        <f>SUM(F32,F34,F36,F38,F40)</f>
        <v>294690</v>
      </c>
      <c r="G31" s="40">
        <f>SUM(G32,G34,G36,G38,G40)</f>
        <v>155390</v>
      </c>
      <c r="H31" s="42">
        <f t="shared" si="0"/>
        <v>0.5272998744443314</v>
      </c>
    </row>
    <row r="32" spans="2:8" ht="13.5" thickTop="1">
      <c r="B32" s="5"/>
      <c r="C32" s="11" t="s">
        <v>56</v>
      </c>
      <c r="D32" s="14"/>
      <c r="E32" s="59" t="s">
        <v>38</v>
      </c>
      <c r="F32" s="36">
        <f>SUM(F33)</f>
        <v>6000</v>
      </c>
      <c r="G32" s="36">
        <f>SUM(G33)</f>
        <v>2600</v>
      </c>
      <c r="H32" s="12">
        <f t="shared" si="0"/>
        <v>0.43333333333333335</v>
      </c>
    </row>
    <row r="33" spans="2:8" ht="12.75">
      <c r="B33" s="5"/>
      <c r="C33" s="13"/>
      <c r="D33" s="27" t="s">
        <v>14</v>
      </c>
      <c r="E33" s="28" t="s">
        <v>46</v>
      </c>
      <c r="F33" s="68">
        <v>6000</v>
      </c>
      <c r="G33" s="68">
        <v>2600</v>
      </c>
      <c r="H33" s="29">
        <f t="shared" si="0"/>
        <v>0.43333333333333335</v>
      </c>
    </row>
    <row r="34" spans="2:8" ht="12.75">
      <c r="B34" s="5" t="s">
        <v>1</v>
      </c>
      <c r="C34" s="13" t="s">
        <v>30</v>
      </c>
      <c r="D34" s="13"/>
      <c r="E34" s="26" t="s">
        <v>40</v>
      </c>
      <c r="F34" s="47">
        <f>SUM(F35)</f>
        <v>210000</v>
      </c>
      <c r="G34" s="47">
        <f>SUM(G35)</f>
        <v>109000</v>
      </c>
      <c r="H34" s="25">
        <f t="shared" si="0"/>
        <v>0.5190476190476191</v>
      </c>
    </row>
    <row r="35" spans="2:8" ht="12.75">
      <c r="B35" s="6"/>
      <c r="C35" s="32" t="s">
        <v>1</v>
      </c>
      <c r="D35" s="27" t="s">
        <v>14</v>
      </c>
      <c r="E35" s="28" t="s">
        <v>47</v>
      </c>
      <c r="F35" s="46">
        <v>210000</v>
      </c>
      <c r="G35" s="68">
        <v>109000</v>
      </c>
      <c r="H35" s="31">
        <f t="shared" si="0"/>
        <v>0.5190476190476191</v>
      </c>
    </row>
    <row r="36" spans="2:8" ht="13.5" thickBot="1">
      <c r="B36" s="6"/>
      <c r="C36" s="20" t="s">
        <v>31</v>
      </c>
      <c r="D36" s="20"/>
      <c r="E36" s="24" t="s">
        <v>51</v>
      </c>
      <c r="F36" s="47">
        <f>SUM(F37)</f>
        <v>15000</v>
      </c>
      <c r="G36" s="47">
        <f>SUM(G37)</f>
        <v>7800</v>
      </c>
      <c r="H36" s="21">
        <f t="shared" si="0"/>
        <v>0.52</v>
      </c>
    </row>
    <row r="37" spans="2:8" ht="12.75" hidden="1">
      <c r="B37" s="6"/>
      <c r="C37" s="13"/>
      <c r="D37" s="27" t="s">
        <v>14</v>
      </c>
      <c r="E37" s="56" t="s">
        <v>49</v>
      </c>
      <c r="F37" s="46">
        <v>15000</v>
      </c>
      <c r="G37" s="46">
        <v>7800</v>
      </c>
      <c r="H37" s="62">
        <f t="shared" si="0"/>
        <v>0.52</v>
      </c>
    </row>
    <row r="38" spans="2:8" ht="12.75" hidden="1">
      <c r="B38" s="6"/>
      <c r="C38" s="13" t="s">
        <v>32</v>
      </c>
      <c r="D38" s="4"/>
      <c r="E38" s="26" t="s">
        <v>33</v>
      </c>
      <c r="F38" s="47">
        <f>SUM(F39)</f>
        <v>60000</v>
      </c>
      <c r="G38" s="47">
        <f>SUM(G39)</f>
        <v>32300</v>
      </c>
      <c r="H38" s="25">
        <f t="shared" si="0"/>
        <v>0.5383333333333333</v>
      </c>
    </row>
    <row r="39" spans="2:8" ht="12.75" customHeight="1" hidden="1">
      <c r="B39" s="6"/>
      <c r="C39" s="18"/>
      <c r="D39" s="27" t="s">
        <v>14</v>
      </c>
      <c r="E39" s="28" t="s">
        <v>48</v>
      </c>
      <c r="F39" s="68">
        <v>60000</v>
      </c>
      <c r="G39" s="68">
        <v>32300</v>
      </c>
      <c r="H39" s="29">
        <f t="shared" si="0"/>
        <v>0.5383333333333333</v>
      </c>
    </row>
    <row r="40" spans="2:8" ht="13.5" customHeight="1" hidden="1">
      <c r="B40" s="6"/>
      <c r="C40" s="20" t="s">
        <v>60</v>
      </c>
      <c r="D40" s="33"/>
      <c r="E40" s="24" t="s">
        <v>9</v>
      </c>
      <c r="F40" s="37">
        <f>SUM(F41)</f>
        <v>3690</v>
      </c>
      <c r="G40" s="37">
        <f>SUM(G41)</f>
        <v>3690</v>
      </c>
      <c r="H40" s="21">
        <f t="shared" si="0"/>
        <v>1</v>
      </c>
    </row>
    <row r="41" spans="2:8" ht="13.5" hidden="1" thickBot="1">
      <c r="B41" s="6"/>
      <c r="C41" s="4"/>
      <c r="D41" s="65" t="s">
        <v>14</v>
      </c>
      <c r="E41" s="16" t="s">
        <v>61</v>
      </c>
      <c r="F41" s="69">
        <v>3690</v>
      </c>
      <c r="G41" s="38">
        <v>3690</v>
      </c>
      <c r="H41" s="8">
        <f t="shared" si="0"/>
        <v>1</v>
      </c>
    </row>
    <row r="42" spans="2:8" ht="14.25" customHeight="1" hidden="1" thickBot="1" thickTop="1">
      <c r="B42" s="41" t="s">
        <v>34</v>
      </c>
      <c r="C42" s="45" t="s">
        <v>1</v>
      </c>
      <c r="D42" s="45" t="s">
        <v>1</v>
      </c>
      <c r="E42" s="51" t="s">
        <v>39</v>
      </c>
      <c r="F42" s="40">
        <f>SUM(F43)</f>
        <v>46000</v>
      </c>
      <c r="G42" s="40">
        <f>SUM(G43)</f>
        <v>41084</v>
      </c>
      <c r="H42" s="42">
        <f t="shared" si="0"/>
        <v>0.8931304347826087</v>
      </c>
    </row>
    <row r="43" spans="2:8" ht="14.25" customHeight="1" thickTop="1">
      <c r="B43" s="5" t="s">
        <v>1</v>
      </c>
      <c r="C43" s="11" t="s">
        <v>35</v>
      </c>
      <c r="D43" s="11"/>
      <c r="E43" s="15" t="s">
        <v>62</v>
      </c>
      <c r="F43" s="36">
        <f>SUM(F44)</f>
        <v>46000</v>
      </c>
      <c r="G43" s="36">
        <f>SUM(G44)</f>
        <v>41084</v>
      </c>
      <c r="H43" s="21">
        <f t="shared" si="0"/>
        <v>0.8931304347826087</v>
      </c>
    </row>
    <row r="44" spans="2:8" ht="13.5" thickBot="1">
      <c r="B44" s="6"/>
      <c r="C44" s="17"/>
      <c r="D44" s="61" t="s">
        <v>14</v>
      </c>
      <c r="E44" s="56" t="s">
        <v>50</v>
      </c>
      <c r="F44" s="69">
        <v>46000</v>
      </c>
      <c r="G44" s="46">
        <v>41084</v>
      </c>
      <c r="H44" s="8">
        <f>G44/F44</f>
        <v>0.8931304347826087</v>
      </c>
    </row>
    <row r="45" spans="2:8" ht="18.75" customHeight="1" thickBot="1" thickTop="1">
      <c r="B45" s="70" t="s">
        <v>1</v>
      </c>
      <c r="C45" s="71" t="s">
        <v>1</v>
      </c>
      <c r="D45" s="71" t="s">
        <v>1</v>
      </c>
      <c r="E45" s="72" t="s">
        <v>43</v>
      </c>
      <c r="F45" s="73">
        <f>SUM(F11,F18,F25,F28,F31,F42)</f>
        <v>396474</v>
      </c>
      <c r="G45" s="73">
        <f>SUM(G11,G18,G25,G28,G31,G42)</f>
        <v>233663</v>
      </c>
      <c r="H45" s="74">
        <f>G45/F45</f>
        <v>0.5893526435529189</v>
      </c>
    </row>
    <row r="46" spans="2:8" ht="18.75" customHeight="1" thickTop="1">
      <c r="B46" s="58"/>
      <c r="C46" s="39"/>
      <c r="D46" s="39"/>
      <c r="E46" s="79"/>
      <c r="F46" s="80"/>
      <c r="G46" s="80"/>
      <c r="H46" s="81"/>
    </row>
    <row r="47" spans="2:8" ht="18.75" customHeight="1">
      <c r="B47" s="58"/>
      <c r="C47" s="39"/>
      <c r="D47" s="39"/>
      <c r="E47" s="79"/>
      <c r="F47" s="80"/>
      <c r="G47" s="80"/>
      <c r="H47" s="81"/>
    </row>
    <row r="48" spans="2:8" ht="18.75" customHeight="1">
      <c r="B48" s="58"/>
      <c r="C48" s="39"/>
      <c r="D48" s="39"/>
      <c r="E48" s="79"/>
      <c r="F48" s="80"/>
      <c r="G48" s="80"/>
      <c r="H48" s="81"/>
    </row>
    <row r="49" spans="2:8" s="82" customFormat="1" ht="14.25" customHeight="1">
      <c r="B49" s="83"/>
      <c r="C49" s="84"/>
      <c r="D49" s="84"/>
      <c r="E49" s="85"/>
      <c r="F49" s="86"/>
      <c r="G49" s="86"/>
      <c r="H49" s="87"/>
    </row>
    <row r="50" spans="2:8" s="82" customFormat="1" ht="13.5" customHeight="1">
      <c r="B50" s="83"/>
      <c r="D50" s="88"/>
      <c r="E50" s="88"/>
      <c r="G50" s="86"/>
      <c r="H50" s="87"/>
    </row>
    <row r="51" spans="2:8" s="82" customFormat="1" ht="13.5" customHeight="1">
      <c r="B51" s="83"/>
      <c r="D51" s="88"/>
      <c r="E51" s="88"/>
      <c r="G51" s="86"/>
      <c r="H51" s="87"/>
    </row>
    <row r="52" spans="1:8" s="82" customFormat="1" ht="13.5" customHeight="1">
      <c r="A52" s="89"/>
      <c r="B52" s="83"/>
      <c r="D52" s="90"/>
      <c r="F52" s="91"/>
      <c r="G52" s="86"/>
      <c r="H52" s="87"/>
    </row>
    <row r="53" spans="1:8" s="82" customFormat="1" ht="13.5" customHeight="1">
      <c r="A53" s="89"/>
      <c r="B53" s="83"/>
      <c r="D53" s="90"/>
      <c r="G53" s="86"/>
      <c r="H53" s="87"/>
    </row>
    <row r="54" s="82" customFormat="1" ht="15" customHeight="1">
      <c r="C54" s="88"/>
    </row>
    <row r="55" spans="3:6" s="82" customFormat="1" ht="12.75">
      <c r="C55" s="90"/>
      <c r="E55" s="90"/>
      <c r="F55" s="90"/>
    </row>
    <row r="56" s="82" customFormat="1" ht="12.75">
      <c r="E56" s="90"/>
    </row>
    <row r="57" spans="2:8" s="82" customFormat="1" ht="11.25">
      <c r="B57" s="89"/>
      <c r="C57" s="89"/>
      <c r="D57" s="89"/>
      <c r="E57" s="89"/>
      <c r="F57" s="89"/>
      <c r="G57" s="89"/>
      <c r="H57" s="89"/>
    </row>
    <row r="58" spans="2:8" s="82" customFormat="1" ht="11.25">
      <c r="B58" s="89"/>
      <c r="C58" s="89"/>
      <c r="D58" s="89"/>
      <c r="E58" s="89"/>
      <c r="F58" s="89"/>
      <c r="G58" s="89"/>
      <c r="H58" s="89"/>
    </row>
    <row r="59" spans="2:8" s="82" customFormat="1" ht="11.25" hidden="1">
      <c r="B59" s="89"/>
      <c r="C59" s="89"/>
      <c r="D59" s="89"/>
      <c r="E59" s="89"/>
      <c r="F59" s="89"/>
      <c r="G59" s="89"/>
      <c r="H59" s="89"/>
    </row>
    <row r="60" spans="2:8" s="82" customFormat="1" ht="12.75">
      <c r="B60" s="83"/>
      <c r="C60" s="92"/>
      <c r="D60" s="92"/>
      <c r="E60" s="93"/>
      <c r="F60" s="86"/>
      <c r="G60" s="86"/>
      <c r="H60" s="87"/>
    </row>
    <row r="61" spans="2:8" s="82" customFormat="1" ht="12.75">
      <c r="B61" s="83"/>
      <c r="C61" s="83"/>
      <c r="D61" s="83"/>
      <c r="E61" s="94"/>
      <c r="F61" s="95"/>
      <c r="G61" s="95"/>
      <c r="H61" s="87"/>
    </row>
    <row r="62" spans="2:8" s="82" customFormat="1" ht="12.75">
      <c r="B62" s="84"/>
      <c r="C62" s="84"/>
      <c r="D62" s="84"/>
      <c r="E62" s="96"/>
      <c r="F62" s="97"/>
      <c r="G62" s="97"/>
      <c r="H62" s="98"/>
    </row>
    <row r="63" spans="2:8" s="82" customFormat="1" ht="12.75">
      <c r="B63" s="84"/>
      <c r="C63" s="84"/>
      <c r="D63" s="84"/>
      <c r="E63" s="96"/>
      <c r="F63" s="97"/>
      <c r="G63" s="97"/>
      <c r="H63" s="98"/>
    </row>
    <row r="64" spans="2:8" s="82" customFormat="1" ht="12.75">
      <c r="B64" s="84"/>
      <c r="C64" s="84"/>
      <c r="D64" s="84"/>
      <c r="E64" s="96"/>
      <c r="F64" s="97"/>
      <c r="G64" s="97"/>
      <c r="H64" s="98"/>
    </row>
    <row r="65" spans="2:8" s="82" customFormat="1" ht="12.75">
      <c r="B65" s="84"/>
      <c r="C65" s="83"/>
      <c r="D65" s="84"/>
      <c r="E65" s="94"/>
      <c r="F65" s="86"/>
      <c r="G65" s="86"/>
      <c r="H65" s="87"/>
    </row>
    <row r="66" spans="2:8" s="82" customFormat="1" ht="12.75">
      <c r="B66" s="84"/>
      <c r="C66" s="83"/>
      <c r="D66" s="84"/>
      <c r="E66" s="96"/>
      <c r="F66" s="97"/>
      <c r="G66" s="97"/>
      <c r="H66" s="98"/>
    </row>
    <row r="67" spans="2:8" s="82" customFormat="1" ht="12.75">
      <c r="B67" s="84"/>
      <c r="C67" s="83"/>
      <c r="D67" s="84"/>
      <c r="E67" s="96"/>
      <c r="F67" s="97"/>
      <c r="G67" s="97"/>
      <c r="H67" s="98"/>
    </row>
    <row r="68" spans="2:8" s="82" customFormat="1" ht="12.75">
      <c r="B68" s="84"/>
      <c r="C68" s="83"/>
      <c r="D68" s="84"/>
      <c r="E68" s="96"/>
      <c r="F68" s="97"/>
      <c r="G68" s="97"/>
      <c r="H68" s="98"/>
    </row>
    <row r="69" spans="2:8" s="82" customFormat="1" ht="12.75" hidden="1">
      <c r="B69" s="84"/>
      <c r="C69" s="83"/>
      <c r="D69" s="84"/>
      <c r="E69" s="94"/>
      <c r="F69" s="95"/>
      <c r="G69" s="95"/>
      <c r="H69" s="87"/>
    </row>
    <row r="70" spans="2:8" s="82" customFormat="1" ht="12.75" hidden="1">
      <c r="B70" s="84"/>
      <c r="C70" s="83"/>
      <c r="D70" s="84"/>
      <c r="E70" s="96"/>
      <c r="F70" s="97"/>
      <c r="G70" s="97"/>
      <c r="H70" s="98"/>
    </row>
    <row r="71" spans="2:8" s="82" customFormat="1" ht="12.75" hidden="1">
      <c r="B71" s="84"/>
      <c r="C71" s="83"/>
      <c r="D71" s="84"/>
      <c r="E71" s="96"/>
      <c r="F71" s="97"/>
      <c r="G71" s="97"/>
      <c r="H71" s="98"/>
    </row>
    <row r="72" spans="2:8" s="82" customFormat="1" ht="12.75" hidden="1">
      <c r="B72" s="84"/>
      <c r="C72" s="83"/>
      <c r="D72" s="84"/>
      <c r="E72" s="96"/>
      <c r="F72" s="97"/>
      <c r="G72" s="97"/>
      <c r="H72" s="98"/>
    </row>
    <row r="73" spans="2:8" s="82" customFormat="1" ht="12.75" hidden="1">
      <c r="B73" s="84"/>
      <c r="C73" s="83"/>
      <c r="D73" s="84"/>
      <c r="E73" s="96"/>
      <c r="F73" s="97"/>
      <c r="G73" s="97"/>
      <c r="H73" s="98"/>
    </row>
    <row r="74" spans="2:8" s="82" customFormat="1" ht="12.75" hidden="1">
      <c r="B74" s="84"/>
      <c r="C74" s="83"/>
      <c r="D74" s="84"/>
      <c r="E74" s="96"/>
      <c r="F74" s="97"/>
      <c r="G74" s="97"/>
      <c r="H74" s="98"/>
    </row>
    <row r="75" spans="2:8" s="82" customFormat="1" ht="12.75" hidden="1">
      <c r="B75" s="84"/>
      <c r="C75" s="83"/>
      <c r="D75" s="84"/>
      <c r="E75" s="96"/>
      <c r="H75" s="98"/>
    </row>
    <row r="76" spans="2:8" s="82" customFormat="1" ht="12.75">
      <c r="B76" s="83"/>
      <c r="C76" s="83"/>
      <c r="D76" s="83"/>
      <c r="E76" s="93"/>
      <c r="F76" s="86"/>
      <c r="G76" s="86"/>
      <c r="H76" s="87"/>
    </row>
    <row r="77" spans="2:8" s="82" customFormat="1" ht="12.75">
      <c r="B77" s="84"/>
      <c r="C77" s="83"/>
      <c r="D77" s="83"/>
      <c r="E77" s="94"/>
      <c r="F77" s="86"/>
      <c r="G77" s="86"/>
      <c r="H77" s="87"/>
    </row>
    <row r="78" spans="2:8" s="82" customFormat="1" ht="12.75">
      <c r="B78" s="84"/>
      <c r="C78" s="84"/>
      <c r="D78" s="84"/>
      <c r="E78" s="96"/>
      <c r="F78" s="97"/>
      <c r="G78" s="97"/>
      <c r="H78" s="98"/>
    </row>
    <row r="79" spans="2:8" s="82" customFormat="1" ht="12.75">
      <c r="B79" s="84"/>
      <c r="C79" s="83"/>
      <c r="D79" s="84"/>
      <c r="E79" s="94"/>
      <c r="F79" s="86"/>
      <c r="G79" s="86"/>
      <c r="H79" s="87"/>
    </row>
    <row r="80" spans="2:8" s="82" customFormat="1" ht="12.75">
      <c r="B80" s="84"/>
      <c r="C80" s="84"/>
      <c r="D80" s="84"/>
      <c r="E80" s="96"/>
      <c r="F80" s="97"/>
      <c r="G80" s="97"/>
      <c r="H80" s="98"/>
    </row>
    <row r="81" spans="2:8" s="82" customFormat="1" ht="12.75">
      <c r="B81" s="84"/>
      <c r="C81" s="84"/>
      <c r="D81" s="84"/>
      <c r="E81" s="96"/>
      <c r="F81" s="97"/>
      <c r="G81" s="97"/>
      <c r="H81" s="98"/>
    </row>
    <row r="82" spans="2:8" s="82" customFormat="1" ht="12.75">
      <c r="B82" s="84"/>
      <c r="C82" s="84"/>
      <c r="D82" s="84"/>
      <c r="E82" s="96"/>
      <c r="F82" s="97"/>
      <c r="G82" s="97"/>
      <c r="H82" s="98"/>
    </row>
    <row r="83" spans="2:8" s="82" customFormat="1" ht="12.75">
      <c r="B83" s="84"/>
      <c r="C83" s="84"/>
      <c r="D83" s="84"/>
      <c r="E83" s="96"/>
      <c r="F83" s="97"/>
      <c r="G83" s="97"/>
      <c r="H83" s="98"/>
    </row>
    <row r="84" spans="2:8" s="82" customFormat="1" ht="12.75">
      <c r="B84" s="84"/>
      <c r="C84" s="84"/>
      <c r="D84" s="84"/>
      <c r="E84" s="96"/>
      <c r="F84" s="97"/>
      <c r="G84" s="97"/>
      <c r="H84" s="98"/>
    </row>
    <row r="85" spans="2:8" s="82" customFormat="1" ht="12.75" hidden="1">
      <c r="B85" s="84"/>
      <c r="C85" s="84"/>
      <c r="D85" s="84"/>
      <c r="E85" s="96"/>
      <c r="F85" s="97"/>
      <c r="G85" s="97"/>
      <c r="H85" s="98"/>
    </row>
    <row r="86" spans="2:8" s="82" customFormat="1" ht="12.75">
      <c r="B86" s="84"/>
      <c r="C86" s="83"/>
      <c r="D86" s="83"/>
      <c r="E86" s="94"/>
      <c r="F86" s="97"/>
      <c r="G86" s="97"/>
      <c r="H86" s="87"/>
    </row>
    <row r="87" spans="2:8" s="82" customFormat="1" ht="12.75">
      <c r="B87" s="84"/>
      <c r="C87" s="84"/>
      <c r="D87" s="84"/>
      <c r="E87" s="96"/>
      <c r="F87" s="97"/>
      <c r="G87" s="97"/>
      <c r="H87" s="98"/>
    </row>
    <row r="88" spans="2:8" s="82" customFormat="1" ht="12.75">
      <c r="B88" s="84"/>
      <c r="C88" s="84"/>
      <c r="D88" s="84"/>
      <c r="E88" s="96"/>
      <c r="F88" s="97"/>
      <c r="G88" s="97"/>
      <c r="H88" s="98"/>
    </row>
    <row r="89" spans="2:8" s="82" customFormat="1" ht="12.75">
      <c r="B89" s="84"/>
      <c r="C89" s="84"/>
      <c r="D89" s="84"/>
      <c r="E89" s="96"/>
      <c r="F89" s="97"/>
      <c r="G89" s="97"/>
      <c r="H89" s="98"/>
    </row>
    <row r="90" spans="2:8" s="82" customFormat="1" ht="12.75">
      <c r="B90" s="84"/>
      <c r="C90" s="84"/>
      <c r="D90" s="84"/>
      <c r="E90" s="96"/>
      <c r="F90" s="97"/>
      <c r="G90" s="97"/>
      <c r="H90" s="98"/>
    </row>
    <row r="91" spans="2:8" s="82" customFormat="1" ht="12.75">
      <c r="B91" s="84"/>
      <c r="C91" s="84"/>
      <c r="D91" s="84"/>
      <c r="E91" s="96"/>
      <c r="F91" s="97"/>
      <c r="G91" s="97"/>
      <c r="H91" s="98"/>
    </row>
    <row r="92" spans="2:8" s="82" customFormat="1" ht="12.75">
      <c r="B92" s="84"/>
      <c r="C92" s="84"/>
      <c r="D92" s="84"/>
      <c r="E92" s="96"/>
      <c r="F92" s="97"/>
      <c r="G92" s="97"/>
      <c r="H92" s="98"/>
    </row>
    <row r="93" spans="2:8" s="82" customFormat="1" ht="12.75">
      <c r="B93" s="83"/>
      <c r="C93" s="84"/>
      <c r="D93" s="84"/>
      <c r="E93" s="93"/>
      <c r="F93" s="86"/>
      <c r="G93" s="86"/>
      <c r="H93" s="87"/>
    </row>
    <row r="94" spans="2:8" s="82" customFormat="1" ht="12.75">
      <c r="B94" s="84"/>
      <c r="C94" s="83"/>
      <c r="D94" s="83"/>
      <c r="E94" s="94"/>
      <c r="F94" s="95"/>
      <c r="G94" s="95"/>
      <c r="H94" s="87"/>
    </row>
    <row r="95" spans="2:8" s="82" customFormat="1" ht="12.75">
      <c r="B95" s="84"/>
      <c r="C95" s="83"/>
      <c r="D95" s="84"/>
      <c r="E95" s="96"/>
      <c r="F95" s="97"/>
      <c r="G95" s="97"/>
      <c r="H95" s="98"/>
    </row>
    <row r="96" spans="2:8" s="82" customFormat="1" ht="12.75">
      <c r="B96" s="83"/>
      <c r="C96" s="83"/>
      <c r="D96" s="84"/>
      <c r="E96" s="93"/>
      <c r="F96" s="86"/>
      <c r="G96" s="86"/>
      <c r="H96" s="87"/>
    </row>
    <row r="97" spans="2:8" s="82" customFormat="1" ht="12.75">
      <c r="B97" s="84"/>
      <c r="C97" s="83"/>
      <c r="D97" s="84"/>
      <c r="E97" s="94"/>
      <c r="F97" s="86"/>
      <c r="G97" s="86"/>
      <c r="H97" s="87"/>
    </row>
    <row r="98" spans="2:8" s="82" customFormat="1" ht="12.75">
      <c r="B98" s="84"/>
      <c r="C98" s="83"/>
      <c r="D98" s="84"/>
      <c r="E98" s="96"/>
      <c r="F98" s="97"/>
      <c r="G98" s="97"/>
      <c r="H98" s="98"/>
    </row>
    <row r="99" spans="2:8" s="82" customFormat="1" ht="12.75">
      <c r="B99" s="83"/>
      <c r="C99" s="83"/>
      <c r="D99" s="84"/>
      <c r="E99" s="93"/>
      <c r="F99" s="86"/>
      <c r="G99" s="86"/>
      <c r="H99" s="87"/>
    </row>
    <row r="100" spans="2:8" s="82" customFormat="1" ht="12.75">
      <c r="B100" s="83"/>
      <c r="C100" s="83"/>
      <c r="D100" s="84"/>
      <c r="E100" s="94"/>
      <c r="F100" s="95"/>
      <c r="G100" s="95"/>
      <c r="H100" s="87"/>
    </row>
    <row r="101" spans="2:8" s="82" customFormat="1" ht="12.75">
      <c r="B101" s="83"/>
      <c r="C101" s="83"/>
      <c r="D101" s="84"/>
      <c r="E101" s="96"/>
      <c r="F101" s="99"/>
      <c r="G101" s="99"/>
      <c r="H101" s="98"/>
    </row>
    <row r="102" spans="2:8" s="82" customFormat="1" ht="12.75">
      <c r="B102" s="83"/>
      <c r="C102" s="83"/>
      <c r="D102" s="84"/>
      <c r="E102" s="94"/>
      <c r="F102" s="95"/>
      <c r="G102" s="95"/>
      <c r="H102" s="87"/>
    </row>
    <row r="103" spans="2:8" s="82" customFormat="1" ht="12.75">
      <c r="B103" s="83"/>
      <c r="C103" s="83"/>
      <c r="D103" s="84"/>
      <c r="E103" s="96"/>
      <c r="F103" s="97"/>
      <c r="G103" s="97"/>
      <c r="H103" s="98"/>
    </row>
    <row r="104" spans="2:8" s="82" customFormat="1" ht="12.75">
      <c r="B104" s="83"/>
      <c r="C104" s="83"/>
      <c r="D104" s="84"/>
      <c r="E104" s="96"/>
      <c r="F104" s="97"/>
      <c r="G104" s="97"/>
      <c r="H104" s="98"/>
    </row>
    <row r="105" spans="2:8" s="82" customFormat="1" ht="12.75">
      <c r="B105" s="83"/>
      <c r="C105" s="83"/>
      <c r="D105" s="84"/>
      <c r="E105" s="94"/>
      <c r="F105" s="95"/>
      <c r="G105" s="95"/>
      <c r="H105" s="87"/>
    </row>
    <row r="106" spans="2:8" s="82" customFormat="1" ht="12.75">
      <c r="B106" s="83"/>
      <c r="C106" s="83"/>
      <c r="D106" s="84"/>
      <c r="E106" s="96"/>
      <c r="F106" s="99"/>
      <c r="G106" s="99"/>
      <c r="H106" s="98"/>
    </row>
    <row r="107" spans="2:8" s="82" customFormat="1" ht="12.75">
      <c r="B107" s="83"/>
      <c r="C107" s="83"/>
      <c r="D107" s="84"/>
      <c r="E107" s="94"/>
      <c r="F107" s="95"/>
      <c r="G107" s="95"/>
      <c r="H107" s="87"/>
    </row>
    <row r="108" spans="2:8" s="82" customFormat="1" ht="12.75">
      <c r="B108" s="84"/>
      <c r="C108" s="84"/>
      <c r="D108" s="84"/>
      <c r="E108" s="96"/>
      <c r="F108" s="99"/>
      <c r="G108" s="99"/>
      <c r="H108" s="98"/>
    </row>
    <row r="109" spans="2:8" s="82" customFormat="1" ht="12.75">
      <c r="B109" s="84"/>
      <c r="C109" s="84"/>
      <c r="D109" s="84"/>
      <c r="E109" s="96"/>
      <c r="F109" s="99"/>
      <c r="G109" s="99"/>
      <c r="H109" s="98"/>
    </row>
    <row r="110" spans="2:8" s="82" customFormat="1" ht="12.75">
      <c r="B110" s="84"/>
      <c r="C110" s="84"/>
      <c r="D110" s="84"/>
      <c r="E110" s="96"/>
      <c r="F110" s="99"/>
      <c r="G110" s="99"/>
      <c r="H110" s="98"/>
    </row>
    <row r="111" spans="2:8" s="82" customFormat="1" ht="12.75">
      <c r="B111" s="84"/>
      <c r="C111" s="84"/>
      <c r="D111" s="84"/>
      <c r="E111" s="96"/>
      <c r="F111" s="99"/>
      <c r="G111" s="99"/>
      <c r="H111" s="98"/>
    </row>
    <row r="112" spans="2:8" s="82" customFormat="1" ht="12.75">
      <c r="B112" s="84"/>
      <c r="C112" s="84"/>
      <c r="D112" s="84"/>
      <c r="E112" s="96"/>
      <c r="F112" s="99"/>
      <c r="G112" s="99"/>
      <c r="H112" s="98"/>
    </row>
    <row r="113" spans="2:8" s="82" customFormat="1" ht="12.75" hidden="1">
      <c r="B113" s="84"/>
      <c r="C113" s="84"/>
      <c r="D113" s="84"/>
      <c r="E113" s="100"/>
      <c r="F113" s="99"/>
      <c r="G113" s="99"/>
      <c r="H113" s="98"/>
    </row>
    <row r="114" spans="2:8" s="82" customFormat="1" ht="12.75">
      <c r="B114" s="84"/>
      <c r="C114" s="84"/>
      <c r="D114" s="84"/>
      <c r="E114" s="96"/>
      <c r="F114" s="99"/>
      <c r="G114" s="99"/>
      <c r="H114" s="98"/>
    </row>
    <row r="115" spans="2:8" s="82" customFormat="1" ht="12.75">
      <c r="B115" s="84"/>
      <c r="C115" s="84"/>
      <c r="D115" s="84"/>
      <c r="E115" s="96"/>
      <c r="F115" s="99"/>
      <c r="G115" s="99"/>
      <c r="H115" s="98"/>
    </row>
    <row r="116" spans="2:8" s="82" customFormat="1" ht="12.75">
      <c r="B116" s="84"/>
      <c r="C116" s="84"/>
      <c r="D116" s="84"/>
      <c r="E116" s="96"/>
      <c r="F116" s="99"/>
      <c r="G116" s="99"/>
      <c r="H116" s="98"/>
    </row>
    <row r="117" spans="2:8" s="82" customFormat="1" ht="12.75">
      <c r="B117" s="84"/>
      <c r="C117" s="83"/>
      <c r="D117" s="84"/>
      <c r="E117" s="94"/>
      <c r="F117" s="95"/>
      <c r="G117" s="95"/>
      <c r="H117" s="87"/>
    </row>
    <row r="118" spans="2:8" s="82" customFormat="1" ht="12.75">
      <c r="B118" s="84"/>
      <c r="C118" s="84"/>
      <c r="D118" s="84"/>
      <c r="E118" s="96"/>
      <c r="F118" s="99"/>
      <c r="G118" s="99"/>
      <c r="H118" s="98"/>
    </row>
    <row r="119" spans="2:8" s="82" customFormat="1" ht="12.75">
      <c r="B119" s="83"/>
      <c r="C119" s="84"/>
      <c r="D119" s="101"/>
      <c r="E119" s="93"/>
      <c r="F119" s="86"/>
      <c r="G119" s="86"/>
      <c r="H119" s="87"/>
    </row>
    <row r="120" spans="2:8" s="82" customFormat="1" ht="12.75">
      <c r="B120" s="84"/>
      <c r="C120" s="83"/>
      <c r="D120" s="83"/>
      <c r="E120" s="94"/>
      <c r="F120" s="95"/>
      <c r="G120" s="95"/>
      <c r="H120" s="87"/>
    </row>
    <row r="121" spans="2:8" s="82" customFormat="1" ht="12.75">
      <c r="B121" s="84"/>
      <c r="C121" s="84"/>
      <c r="D121" s="101"/>
      <c r="E121" s="96"/>
      <c r="F121" s="99"/>
      <c r="G121" s="99"/>
      <c r="H121" s="98"/>
    </row>
    <row r="122" spans="2:8" s="82" customFormat="1" ht="18">
      <c r="B122" s="83"/>
      <c r="C122" s="102"/>
      <c r="D122" s="102"/>
      <c r="E122" s="103"/>
      <c r="F122" s="104"/>
      <c r="G122" s="104"/>
      <c r="H122" s="87"/>
    </row>
    <row r="123" s="82" customFormat="1" ht="11.25"/>
    <row r="124" s="82" customFormat="1" ht="11.25"/>
    <row r="125" ht="11.25">
      <c r="E125"/>
    </row>
    <row r="126" ht="11.25">
      <c r="E126"/>
    </row>
    <row r="127" ht="11.25">
      <c r="E127"/>
    </row>
    <row r="128" ht="11.25">
      <c r="E128"/>
    </row>
    <row r="129" ht="11.25">
      <c r="E129"/>
    </row>
    <row r="130" ht="11.25">
      <c r="E130"/>
    </row>
    <row r="131" ht="11.25">
      <c r="E131"/>
    </row>
    <row r="132" ht="11.25">
      <c r="E132"/>
    </row>
    <row r="133" ht="11.25">
      <c r="E133"/>
    </row>
    <row r="134" ht="11.25">
      <c r="E134"/>
    </row>
    <row r="135" ht="11.25">
      <c r="E135"/>
    </row>
    <row r="136" ht="11.25">
      <c r="E136"/>
    </row>
    <row r="137" ht="11.25">
      <c r="E137"/>
    </row>
    <row r="138" ht="11.25">
      <c r="E138"/>
    </row>
    <row r="139" ht="11.25">
      <c r="E139"/>
    </row>
    <row r="140" ht="11.25">
      <c r="E140"/>
    </row>
    <row r="141" ht="11.25">
      <c r="E141"/>
    </row>
    <row r="142" ht="11.25">
      <c r="E142"/>
    </row>
    <row r="143" ht="11.25">
      <c r="E143"/>
    </row>
    <row r="144" ht="11.25">
      <c r="E144"/>
    </row>
    <row r="145" ht="11.25">
      <c r="E145"/>
    </row>
    <row r="146" ht="11.25">
      <c r="E146"/>
    </row>
    <row r="147" ht="11.25">
      <c r="E147"/>
    </row>
    <row r="148" ht="11.25">
      <c r="E148"/>
    </row>
    <row r="149" ht="11.25">
      <c r="E149"/>
    </row>
    <row r="150" ht="11.25">
      <c r="E150"/>
    </row>
    <row r="151" ht="11.25">
      <c r="E151"/>
    </row>
    <row r="152" ht="11.25">
      <c r="E152"/>
    </row>
    <row r="153" ht="11.25">
      <c r="E153"/>
    </row>
    <row r="154" ht="11.25">
      <c r="E154"/>
    </row>
    <row r="155" ht="11.25">
      <c r="E155"/>
    </row>
    <row r="156" ht="11.25">
      <c r="E156"/>
    </row>
    <row r="157" ht="11.25">
      <c r="E157"/>
    </row>
    <row r="158" ht="11.25">
      <c r="E158"/>
    </row>
    <row r="159" ht="11.25">
      <c r="E159"/>
    </row>
    <row r="160" ht="11.25">
      <c r="E160"/>
    </row>
    <row r="161" ht="11.25">
      <c r="E161"/>
    </row>
    <row r="162" ht="11.25">
      <c r="E162"/>
    </row>
    <row r="163" ht="11.25">
      <c r="E163"/>
    </row>
    <row r="164" ht="11.25">
      <c r="E164"/>
    </row>
    <row r="165" ht="11.25">
      <c r="E165"/>
    </row>
    <row r="166" ht="11.25">
      <c r="E166"/>
    </row>
    <row r="167" ht="11.25">
      <c r="E167"/>
    </row>
    <row r="168" ht="11.25">
      <c r="E168"/>
    </row>
    <row r="169" ht="11.25">
      <c r="E169"/>
    </row>
    <row r="170" ht="11.25">
      <c r="E170"/>
    </row>
    <row r="171" ht="11.25">
      <c r="E171"/>
    </row>
    <row r="172" ht="11.25">
      <c r="E172"/>
    </row>
    <row r="173" ht="11.25">
      <c r="E173"/>
    </row>
    <row r="174" ht="11.25">
      <c r="E174"/>
    </row>
    <row r="175" ht="11.25">
      <c r="E175"/>
    </row>
    <row r="176" ht="11.25">
      <c r="E176"/>
    </row>
    <row r="177" ht="11.25">
      <c r="E177"/>
    </row>
    <row r="178" ht="11.25">
      <c r="E178"/>
    </row>
    <row r="179" ht="11.25">
      <c r="E179"/>
    </row>
    <row r="180" ht="11.25">
      <c r="E180"/>
    </row>
    <row r="181" ht="11.25">
      <c r="E181"/>
    </row>
    <row r="182" ht="11.25">
      <c r="E182"/>
    </row>
    <row r="183" ht="11.25">
      <c r="E183"/>
    </row>
    <row r="184" ht="11.25">
      <c r="E184"/>
    </row>
    <row r="185" ht="11.25">
      <c r="E185"/>
    </row>
    <row r="186" ht="11.25">
      <c r="E186"/>
    </row>
    <row r="187" ht="11.25">
      <c r="E187"/>
    </row>
    <row r="188" ht="11.25">
      <c r="E188"/>
    </row>
    <row r="189" ht="11.25">
      <c r="E189"/>
    </row>
    <row r="190" ht="11.25">
      <c r="E190"/>
    </row>
    <row r="191" ht="11.25">
      <c r="E191"/>
    </row>
    <row r="192" ht="11.25">
      <c r="E192"/>
    </row>
    <row r="193" ht="11.25">
      <c r="E193"/>
    </row>
    <row r="194" ht="11.25">
      <c r="E194"/>
    </row>
    <row r="195" ht="11.25">
      <c r="E195"/>
    </row>
    <row r="196" ht="11.25">
      <c r="E196"/>
    </row>
    <row r="197" ht="11.25">
      <c r="E197"/>
    </row>
    <row r="198" ht="11.25">
      <c r="E198"/>
    </row>
    <row r="199" ht="11.25">
      <c r="E199"/>
    </row>
    <row r="200" ht="11.25">
      <c r="E200"/>
    </row>
    <row r="201" ht="11.25">
      <c r="E201"/>
    </row>
    <row r="202" ht="11.25">
      <c r="E202"/>
    </row>
    <row r="203" ht="11.25">
      <c r="E203"/>
    </row>
    <row r="204" ht="11.25">
      <c r="E204"/>
    </row>
    <row r="205" ht="11.25">
      <c r="E205"/>
    </row>
    <row r="206" ht="11.25">
      <c r="E206"/>
    </row>
    <row r="207" ht="11.25">
      <c r="E207"/>
    </row>
    <row r="208" ht="11.25">
      <c r="E208"/>
    </row>
    <row r="209" ht="11.25">
      <c r="E209"/>
    </row>
    <row r="210" ht="11.25">
      <c r="E210"/>
    </row>
    <row r="211" ht="11.25">
      <c r="E211"/>
    </row>
    <row r="212" ht="11.25">
      <c r="E212"/>
    </row>
    <row r="213" ht="11.25">
      <c r="E213"/>
    </row>
    <row r="214" ht="11.25">
      <c r="E214"/>
    </row>
    <row r="215" ht="11.25">
      <c r="E215"/>
    </row>
    <row r="216" ht="11.25">
      <c r="E216"/>
    </row>
    <row r="217" ht="11.25">
      <c r="E217"/>
    </row>
    <row r="218" ht="11.25">
      <c r="E218"/>
    </row>
    <row r="219" ht="11.25">
      <c r="E219"/>
    </row>
    <row r="220" ht="11.25">
      <c r="E220"/>
    </row>
    <row r="221" ht="11.25">
      <c r="E221"/>
    </row>
    <row r="222" ht="11.25">
      <c r="E222"/>
    </row>
    <row r="223" ht="11.25">
      <c r="E223"/>
    </row>
    <row r="224" ht="11.25">
      <c r="E224"/>
    </row>
    <row r="225" ht="11.25">
      <c r="E225"/>
    </row>
    <row r="226" ht="11.25">
      <c r="E226"/>
    </row>
    <row r="227" ht="11.25">
      <c r="E227"/>
    </row>
    <row r="228" ht="11.25">
      <c r="E228"/>
    </row>
    <row r="229" ht="11.25">
      <c r="E229"/>
    </row>
    <row r="230" ht="11.25">
      <c r="E230"/>
    </row>
    <row r="231" ht="11.25">
      <c r="E231"/>
    </row>
    <row r="232" ht="11.25">
      <c r="E232"/>
    </row>
    <row r="233" ht="11.25">
      <c r="E233"/>
    </row>
    <row r="234" ht="11.25">
      <c r="E234"/>
    </row>
    <row r="235" ht="11.25">
      <c r="E235"/>
    </row>
    <row r="236" ht="11.25">
      <c r="E236"/>
    </row>
    <row r="237" ht="11.25">
      <c r="E237"/>
    </row>
    <row r="238" ht="11.25">
      <c r="E238"/>
    </row>
    <row r="239" ht="11.25">
      <c r="E239"/>
    </row>
    <row r="240" ht="11.25">
      <c r="E240"/>
    </row>
    <row r="241" ht="11.25">
      <c r="E241"/>
    </row>
    <row r="242" ht="11.25">
      <c r="E242"/>
    </row>
    <row r="243" ht="11.25">
      <c r="E243"/>
    </row>
    <row r="244" ht="11.25">
      <c r="E244"/>
    </row>
    <row r="245" ht="11.25">
      <c r="E245"/>
    </row>
    <row r="246" ht="11.25">
      <c r="E246"/>
    </row>
    <row r="247" ht="11.25">
      <c r="E247"/>
    </row>
    <row r="248" ht="11.25">
      <c r="E248"/>
    </row>
    <row r="249" ht="11.25">
      <c r="E249"/>
    </row>
    <row r="250" ht="11.25">
      <c r="E250"/>
    </row>
    <row r="251" ht="11.25">
      <c r="E251"/>
    </row>
    <row r="252" ht="11.25">
      <c r="E252"/>
    </row>
    <row r="253" ht="11.25">
      <c r="E253"/>
    </row>
    <row r="254" ht="11.25">
      <c r="E254"/>
    </row>
    <row r="255" ht="11.25">
      <c r="E255"/>
    </row>
    <row r="256" ht="11.25">
      <c r="E256"/>
    </row>
    <row r="257" ht="11.25">
      <c r="E257"/>
    </row>
    <row r="258" ht="11.25">
      <c r="E258"/>
    </row>
    <row r="259" ht="11.25">
      <c r="E259"/>
    </row>
    <row r="260" ht="11.25">
      <c r="E260"/>
    </row>
    <row r="261" ht="11.25">
      <c r="E261"/>
    </row>
    <row r="262" ht="11.25">
      <c r="E262"/>
    </row>
    <row r="263" ht="11.25">
      <c r="E263"/>
    </row>
    <row r="264" ht="11.25">
      <c r="E264"/>
    </row>
    <row r="265" ht="11.25">
      <c r="E265"/>
    </row>
    <row r="266" ht="11.25">
      <c r="E266"/>
    </row>
    <row r="267" ht="11.25">
      <c r="E267"/>
    </row>
    <row r="268" ht="11.25">
      <c r="E268"/>
    </row>
    <row r="269" ht="11.25">
      <c r="E269"/>
    </row>
    <row r="270" ht="11.25">
      <c r="E270"/>
    </row>
    <row r="271" ht="11.25">
      <c r="E271"/>
    </row>
    <row r="272" ht="11.25">
      <c r="E272"/>
    </row>
    <row r="273" ht="11.25">
      <c r="E273"/>
    </row>
    <row r="274" ht="11.25">
      <c r="E274"/>
    </row>
    <row r="275" ht="11.25">
      <c r="E275"/>
    </row>
    <row r="276" ht="11.25">
      <c r="E276"/>
    </row>
    <row r="277" ht="11.25">
      <c r="E277"/>
    </row>
    <row r="278" ht="11.25">
      <c r="E278"/>
    </row>
    <row r="279" ht="11.25">
      <c r="E279"/>
    </row>
    <row r="280" ht="11.25">
      <c r="E280"/>
    </row>
    <row r="281" ht="11.25">
      <c r="E281"/>
    </row>
    <row r="282" ht="11.25">
      <c r="E282"/>
    </row>
    <row r="283" ht="11.25">
      <c r="E283"/>
    </row>
    <row r="284" ht="11.25">
      <c r="E284"/>
    </row>
    <row r="285" ht="11.25">
      <c r="E285"/>
    </row>
    <row r="286" ht="11.25">
      <c r="E286"/>
    </row>
    <row r="287" ht="11.25">
      <c r="E287"/>
    </row>
    <row r="288" ht="11.25">
      <c r="E288"/>
    </row>
    <row r="289" ht="11.25">
      <c r="E289"/>
    </row>
    <row r="290" ht="11.25">
      <c r="E290"/>
    </row>
    <row r="291" ht="11.25">
      <c r="E291"/>
    </row>
    <row r="292" ht="11.25">
      <c r="E292"/>
    </row>
    <row r="293" ht="11.25">
      <c r="E293"/>
    </row>
    <row r="294" ht="11.25">
      <c r="E294"/>
    </row>
    <row r="295" ht="11.25">
      <c r="E295"/>
    </row>
    <row r="296" ht="11.25">
      <c r="E296"/>
    </row>
    <row r="297" ht="11.25">
      <c r="E297"/>
    </row>
    <row r="298" ht="11.25">
      <c r="E298"/>
    </row>
  </sheetData>
  <printOptions/>
  <pageMargins left="1.1811023622047245" right="0.3937007874015748" top="0.31496062992125984" bottom="0.31496062992125984" header="0.31496062992125984" footer="0.31496062992125984"/>
  <pageSetup horizontalDpi="180" verticalDpi="180" orientation="landscape" paperSize="9" scale="110" r:id="rId1"/>
  <headerFooter alignWithMargins="0">
    <oddHeader>&amp;Rstr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użytkownik</cp:lastModifiedBy>
  <cp:lastPrinted>2003-08-26T07:45:29Z</cp:lastPrinted>
  <dcterms:created xsi:type="dcterms:W3CDTF">2001-08-06T11:54:54Z</dcterms:created>
  <dcterms:modified xsi:type="dcterms:W3CDTF">2003-09-02T07:46:39Z</dcterms:modified>
  <cp:category/>
  <cp:version/>
  <cp:contentType/>
  <cp:contentStatus/>
</cp:coreProperties>
</file>