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'Arkusz1'!$A$1:$J$62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<sst xmlns="http://schemas.openxmlformats.org/spreadsheetml/2006/main" count="98" uniqueCount="95">
  <si>
    <t>Dział</t>
  </si>
  <si>
    <t>Rozdz.</t>
  </si>
  <si>
    <t>Treść</t>
  </si>
  <si>
    <t>Wydatki bieżące</t>
  </si>
  <si>
    <t>Wydatki inwestycyjne</t>
  </si>
  <si>
    <t>750</t>
  </si>
  <si>
    <t>751</t>
  </si>
  <si>
    <t>75011</t>
  </si>
  <si>
    <t>75022</t>
  </si>
  <si>
    <t>75095</t>
  </si>
  <si>
    <t>754</t>
  </si>
  <si>
    <t>757</t>
  </si>
  <si>
    <t>RÓŻNE ROZLICZENIA</t>
  </si>
  <si>
    <t>801</t>
  </si>
  <si>
    <t>851</t>
  </si>
  <si>
    <t>80101</t>
  </si>
  <si>
    <t>80110</t>
  </si>
  <si>
    <t>80113</t>
  </si>
  <si>
    <t>80114</t>
  </si>
  <si>
    <t>80195</t>
  </si>
  <si>
    <t>854</t>
  </si>
  <si>
    <t>900</t>
  </si>
  <si>
    <t>85401</t>
  </si>
  <si>
    <t>85495</t>
  </si>
  <si>
    <t>921</t>
  </si>
  <si>
    <t>90001</t>
  </si>
  <si>
    <t>90003</t>
  </si>
  <si>
    <t>90015</t>
  </si>
  <si>
    <t>90095</t>
  </si>
  <si>
    <t>926</t>
  </si>
  <si>
    <t>92695</t>
  </si>
  <si>
    <t>OGÓŁEM WYDATKI</t>
  </si>
  <si>
    <t>z tego</t>
  </si>
  <si>
    <t>wynagrodz. i pochodne</t>
  </si>
  <si>
    <t>na obsługę długu</t>
  </si>
  <si>
    <t>Rolnictwo i łowiectwo</t>
  </si>
  <si>
    <t>Transport i łączność</t>
  </si>
  <si>
    <t>Administracja publiczna</t>
  </si>
  <si>
    <t>Bezpieczeństwo publiczne i ochrona przeciwpożarowa</t>
  </si>
  <si>
    <t>Obsługa długu publicznego</t>
  </si>
  <si>
    <t>Oświata i wychowanie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</si>
  <si>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</si>
  <si>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</si>
  <si>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</si>
  <si>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</si>
  <si>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</si>
  <si>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ochrona i konserwacja zabytków</t>
  </si>
  <si>
    <t>Wydatki z tytułu poreczeń i gwarancji</t>
  </si>
  <si>
    <t>Załacznik Nr 2</t>
  </si>
  <si>
    <t>Rady Gminy Odrzywół</t>
  </si>
  <si>
    <t>Pomoc społeczna</t>
  </si>
  <si>
    <r>
      <t>0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1030</t>
    </r>
  </si>
  <si>
    <r>
      <t>0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1010</t>
    </r>
  </si>
  <si>
    <t>– rozliczenia między jedn. sam. teryt.</t>
  </si>
  <si>
    <t>dotacje</t>
  </si>
  <si>
    <r>
      <t>0</t>
    </r>
    <r>
      <rPr>
        <b/>
        <sz val="10"/>
        <color indexed="9"/>
        <rFont val="Arial"/>
        <family val="2"/>
      </rPr>
      <t>.</t>
    </r>
    <r>
      <rPr>
        <b/>
        <sz val="10"/>
        <rFont val="Arial"/>
        <family val="2"/>
      </rPr>
      <t>10</t>
    </r>
  </si>
  <si>
    <t xml:space="preserve"> zasiłki i pomoc w  naturze oraz składki na ubezpieczenia społeczne</t>
  </si>
  <si>
    <t xml:space="preserve"> dodatki mieszkaniowe</t>
  </si>
  <si>
    <t xml:space="preserve"> składki na ubezpieczenie zdrowotne</t>
  </si>
  <si>
    <t xml:space="preserve"> izby rolnicze</t>
  </si>
  <si>
    <t xml:space="preserve"> infrastruktura wodociągowa i sanitacyjna wsi</t>
  </si>
  <si>
    <t xml:space="preserve"> drogi publiczne gminne</t>
  </si>
  <si>
    <t xml:space="preserve"> urzędy wojewódzkie</t>
  </si>
  <si>
    <t xml:space="preserve"> rady gmin</t>
  </si>
  <si>
    <t xml:space="preserve"> urzędy gmin</t>
  </si>
  <si>
    <t xml:space="preserve"> pozostała działalność</t>
  </si>
  <si>
    <t xml:space="preserve"> urzędy naczelnych organów władzy państwowej kontroli i ochrony prawa</t>
  </si>
  <si>
    <t xml:space="preserve"> ochotnicze straże pożarne</t>
  </si>
  <si>
    <t xml:space="preserve"> obrona cywilna</t>
  </si>
  <si>
    <t xml:space="preserve"> rezerwy ogólne i celowe</t>
  </si>
  <si>
    <t xml:space="preserve"> szkoły podstawowe</t>
  </si>
  <si>
    <t xml:space="preserve"> gimnazja</t>
  </si>
  <si>
    <t xml:space="preserve"> dowożenie uczniów do szkół</t>
  </si>
  <si>
    <t xml:space="preserve"> zespoły ekon.- administr. szkół</t>
  </si>
  <si>
    <t xml:space="preserve"> dokształcznie zawodowe nauczycieli</t>
  </si>
  <si>
    <t xml:space="preserve"> przeciwdziałanie alkoholizmowi</t>
  </si>
  <si>
    <t xml:space="preserve"> świadczenia rodzinne oraz skł.na ub.emeryt.i rentowe z ub.społecznego</t>
  </si>
  <si>
    <t xml:space="preserve"> ośrodki pomocy społecznej</t>
  </si>
  <si>
    <t xml:space="preserve"> świetlice szkolne</t>
  </si>
  <si>
    <t xml:space="preserve"> pozostała działalność /fund. socj. emeryt./</t>
  </si>
  <si>
    <t xml:space="preserve"> gospodarka ściekowa i ochrona środowiska</t>
  </si>
  <si>
    <t xml:space="preserve"> oczyszczanie miast i wsi</t>
  </si>
  <si>
    <t xml:space="preserve"> oświetlenie ulic, placów i dróg</t>
  </si>
  <si>
    <t xml:space="preserve"> biblioteki</t>
  </si>
  <si>
    <t>Urzędy naczelnych organów władzy państwowej kontroli ochrony prawa oraz sądownictwa</t>
  </si>
  <si>
    <t xml:space="preserve"> obsługa papierów wartościowych kredytów i pożyczek jednostek. samorządu terytorialnego</t>
  </si>
  <si>
    <t xml:space="preserve"> pozostała działalność - fundusz socj. emerytów i rencistów</t>
  </si>
  <si>
    <t>Ogółem wydatki       (5+9+10)</t>
  </si>
  <si>
    <t>WYDATKI BUDŻETU GMINY ODRZYWÓŁ NA 2006 ROK</t>
  </si>
  <si>
    <t>promocja gmin</t>
  </si>
  <si>
    <t>oddziały przedszkolne w szkołach podstawowych</t>
  </si>
  <si>
    <t>Domy i ośrodki kultury, świetlice i kluby</t>
  </si>
  <si>
    <t xml:space="preserve"> drogi publiczne krajowe</t>
  </si>
  <si>
    <t>z dnia 29 grudnia 2005 r.</t>
  </si>
  <si>
    <t>do uchwały Nr.XXX/208/2005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</si>
</sst>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7" xfId="0" applyFont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0" fillId="2" borderId="13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9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vertical="top" wrapText="1"/>
    </xf>
    <xf numFmtId="0" fontId="0" fillId="4" borderId="18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 vertical="top" wrapText="1"/>
    </xf>
    <xf numFmtId="0" fontId="0" fillId="4" borderId="16" xfId="0" applyFont="1" applyFill="1" applyBorder="1" applyAlignment="1">
      <alignment horizontal="center" vertical="top" wrapText="1"/>
    </xf>
    <xf numFmtId="0" fontId="0" fillId="4" borderId="13" xfId="0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0" fillId="2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3" fontId="2" fillId="3" borderId="18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top" wrapText="1"/>
    </xf>
    <xf numFmtId="3" fontId="0" fillId="0" borderId="33" xfId="0" applyNumberFormat="1" applyFont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4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3" fontId="2" fillId="2" borderId="36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" borderId="3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/>
    </xf>
    <xf numFmtId="0" fontId="0" fillId="3" borderId="16" xfId="0" applyFont="1" applyFill="1" applyBorder="1" applyAlignment="1">
      <alignment horizontal="center" vertical="top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2" borderId="50" xfId="0" applyNumberFormat="1" applyFont="1" applyFill="1" applyBorder="1" applyAlignment="1">
      <alignment horizontal="center" vertical="center" wrapText="1"/>
    </xf>
    <xf numFmtId="3" fontId="0" fillId="0" borderId="5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3" borderId="35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="70" zoomScaleNormal="70" workbookViewId="0" topLeftCell="A4">
      <selection activeCell="I35" sqref="I35"/>
    </sheetView>
  </sheetViews>
  <sheetFormatPr defaultColWidth="9.140625" defaultRowHeight="12.75"/>
  <cols>
    <col min="1" max="1" width="7.28125" style="1" customWidth="1"/>
    <col min="2" max="2" width="9.140625" style="2" customWidth="1"/>
    <col min="3" max="3" width="33.7109375" style="1" customWidth="1"/>
    <col min="4" max="6" width="12.7109375" style="1" customWidth="1"/>
    <col min="7" max="7" width="11.140625" style="1" customWidth="1"/>
    <col min="8" max="8" width="10.140625" style="1" customWidth="1"/>
    <col min="9" max="9" width="12.140625" style="1" customWidth="1"/>
    <col min="10" max="10" width="11.00390625" style="1" customWidth="1"/>
    <col min="11" max="16384" width="9.140625" style="1" customWidth="1"/>
  </cols>
  <sheetData>
    <row r="1" ht="12.75">
      <c r="F1" s="1" t="s">
        <v>48</v>
      </c>
    </row>
    <row r="2" ht="12.75">
      <c r="F2" s="1" t="s">
        <v>94</v>
      </c>
    </row>
    <row r="3" ht="12.75">
      <c r="F3" s="1" t="s">
        <v>49</v>
      </c>
    </row>
    <row r="4" spans="1:9" ht="12.75">
      <c r="A4" s="5"/>
      <c r="B4" s="6" t="s">
        <v>88</v>
      </c>
      <c r="C4" s="5"/>
      <c r="D4" s="6"/>
      <c r="E4" s="6"/>
      <c r="F4" s="123" t="s">
        <v>93</v>
      </c>
      <c r="G4" s="123"/>
      <c r="H4" s="90"/>
      <c r="I4" s="7"/>
    </row>
    <row r="5" spans="1:9" ht="18.75" customHeight="1" thickBot="1">
      <c r="A5" s="27"/>
      <c r="B5" s="7"/>
      <c r="C5" s="7"/>
      <c r="D5" s="8"/>
      <c r="E5" s="8"/>
      <c r="F5" s="3"/>
      <c r="G5" s="3"/>
      <c r="H5" s="3"/>
      <c r="I5" s="7"/>
    </row>
    <row r="6" spans="1:10" ht="18" customHeight="1" thickBot="1">
      <c r="A6" s="134" t="s">
        <v>0</v>
      </c>
      <c r="B6" s="127" t="s">
        <v>1</v>
      </c>
      <c r="C6" s="127" t="s">
        <v>2</v>
      </c>
      <c r="D6" s="127" t="s">
        <v>87</v>
      </c>
      <c r="E6" s="127" t="s">
        <v>3</v>
      </c>
      <c r="F6" s="131" t="s">
        <v>32</v>
      </c>
      <c r="G6" s="132"/>
      <c r="H6" s="133"/>
      <c r="I6" s="127" t="s">
        <v>4</v>
      </c>
      <c r="J6" s="125" t="s">
        <v>47</v>
      </c>
    </row>
    <row r="7" spans="1:10" ht="36" customHeight="1" thickBot="1">
      <c r="A7" s="135"/>
      <c r="B7" s="128"/>
      <c r="C7" s="128"/>
      <c r="D7" s="136"/>
      <c r="E7" s="128"/>
      <c r="F7" s="89" t="s">
        <v>33</v>
      </c>
      <c r="G7" s="88" t="s">
        <v>34</v>
      </c>
      <c r="H7" s="95" t="s">
        <v>54</v>
      </c>
      <c r="I7" s="128"/>
      <c r="J7" s="126"/>
    </row>
    <row r="8" spans="1:10" ht="13.5" customHeight="1" thickBot="1">
      <c r="A8" s="96">
        <v>1</v>
      </c>
      <c r="B8" s="81">
        <v>2</v>
      </c>
      <c r="C8" s="43">
        <v>3</v>
      </c>
      <c r="D8" s="43">
        <v>4</v>
      </c>
      <c r="E8" s="43">
        <v>5</v>
      </c>
      <c r="F8" s="43">
        <v>6</v>
      </c>
      <c r="G8" s="44">
        <v>7</v>
      </c>
      <c r="H8" s="45">
        <v>8</v>
      </c>
      <c r="I8" s="46">
        <v>9</v>
      </c>
      <c r="J8" s="46">
        <v>10</v>
      </c>
    </row>
    <row r="9" spans="1:10" ht="17.25" customHeight="1" thickBot="1">
      <c r="A9" s="36" t="s">
        <v>55</v>
      </c>
      <c r="B9" s="34"/>
      <c r="C9" s="32" t="s">
        <v>35</v>
      </c>
      <c r="D9" s="47">
        <f aca="true" t="shared" si="0" ref="D9:J9">SUM(D10:D11)</f>
        <v>851000</v>
      </c>
      <c r="E9" s="47">
        <f t="shared" si="0"/>
        <v>203000</v>
      </c>
      <c r="F9" s="47">
        <f t="shared" si="0"/>
        <v>52700</v>
      </c>
      <c r="G9" s="47">
        <f t="shared" si="0"/>
        <v>0</v>
      </c>
      <c r="H9" s="47">
        <f t="shared" si="0"/>
        <v>0</v>
      </c>
      <c r="I9" s="47">
        <f t="shared" si="0"/>
        <v>648000</v>
      </c>
      <c r="J9" s="47">
        <f t="shared" si="0"/>
        <v>0</v>
      </c>
    </row>
    <row r="10" spans="1:10" ht="14.25" customHeight="1">
      <c r="A10" s="9"/>
      <c r="B10" s="106" t="s">
        <v>51</v>
      </c>
      <c r="C10" s="10" t="s">
        <v>59</v>
      </c>
      <c r="D10" s="48">
        <f>SUM(E10,I10)</f>
        <v>3000</v>
      </c>
      <c r="E10" s="49">
        <v>3000</v>
      </c>
      <c r="F10" s="49"/>
      <c r="G10" s="49"/>
      <c r="H10" s="50"/>
      <c r="I10" s="50">
        <v>0</v>
      </c>
      <c r="J10" s="51"/>
    </row>
    <row r="11" spans="1:10" ht="33.75" customHeight="1" thickBot="1">
      <c r="A11" s="9"/>
      <c r="B11" s="107" t="s">
        <v>52</v>
      </c>
      <c r="C11" s="11" t="s">
        <v>60</v>
      </c>
      <c r="D11" s="48">
        <f>SUM(E11,I11)</f>
        <v>848000</v>
      </c>
      <c r="E11" s="52">
        <v>200000</v>
      </c>
      <c r="F11" s="52">
        <v>52700</v>
      </c>
      <c r="G11" s="52"/>
      <c r="H11" s="53"/>
      <c r="I11" s="53">
        <v>648000</v>
      </c>
      <c r="J11" s="54">
        <v>0</v>
      </c>
    </row>
    <row r="12" spans="1:10" ht="15" customHeight="1" thickBot="1">
      <c r="A12" s="36">
        <v>600</v>
      </c>
      <c r="B12" s="34"/>
      <c r="C12" s="32" t="s">
        <v>36</v>
      </c>
      <c r="D12" s="47">
        <f aca="true" t="shared" si="1" ref="D12:J12">SUM(D13:D14)</f>
        <v>1470821</v>
      </c>
      <c r="E12" s="47">
        <f t="shared" si="1"/>
        <v>31000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1439821</v>
      </c>
      <c r="J12" s="47">
        <f t="shared" si="1"/>
        <v>0</v>
      </c>
    </row>
    <row r="13" spans="1:10" ht="15.75" customHeight="1">
      <c r="A13" s="9"/>
      <c r="B13" s="108">
        <v>60011</v>
      </c>
      <c r="C13" s="12" t="s">
        <v>92</v>
      </c>
      <c r="D13" s="56">
        <f>SUM(E13,I13)</f>
        <v>180000</v>
      </c>
      <c r="E13" s="57"/>
      <c r="F13" s="57"/>
      <c r="G13" s="57"/>
      <c r="H13" s="58"/>
      <c r="I13" s="58">
        <v>180000</v>
      </c>
      <c r="J13" s="82"/>
    </row>
    <row r="14" spans="1:10" ht="15.75" customHeight="1" thickBot="1">
      <c r="A14" s="9"/>
      <c r="B14" s="106">
        <v>60016</v>
      </c>
      <c r="C14" s="10" t="s">
        <v>61</v>
      </c>
      <c r="D14" s="48">
        <f>SUM(E14,I14)</f>
        <v>1290821</v>
      </c>
      <c r="E14" s="49">
        <v>31000</v>
      </c>
      <c r="F14" s="49"/>
      <c r="G14" s="49"/>
      <c r="H14" s="50"/>
      <c r="I14" s="50">
        <v>1259821</v>
      </c>
      <c r="J14" s="66"/>
    </row>
    <row r="15" spans="1:10" ht="16.5" customHeight="1" thickBot="1">
      <c r="A15" s="36" t="s">
        <v>5</v>
      </c>
      <c r="B15" s="109"/>
      <c r="C15" s="35" t="s">
        <v>37</v>
      </c>
      <c r="D15" s="55">
        <f aca="true" t="shared" si="2" ref="D15:J15">SUM(D16:D20)</f>
        <v>1455599</v>
      </c>
      <c r="E15" s="85">
        <f t="shared" si="2"/>
        <v>1455599</v>
      </c>
      <c r="F15" s="87">
        <f t="shared" si="2"/>
        <v>1089478</v>
      </c>
      <c r="G15" s="87">
        <f t="shared" si="2"/>
        <v>0</v>
      </c>
      <c r="H15" s="87">
        <f t="shared" si="2"/>
        <v>0</v>
      </c>
      <c r="I15" s="86">
        <f t="shared" si="2"/>
        <v>0</v>
      </c>
      <c r="J15" s="47">
        <f t="shared" si="2"/>
        <v>0</v>
      </c>
    </row>
    <row r="16" spans="1:10" ht="16.5" customHeight="1">
      <c r="A16" s="9"/>
      <c r="B16" s="106" t="s">
        <v>7</v>
      </c>
      <c r="C16" s="15" t="s">
        <v>62</v>
      </c>
      <c r="D16" s="48">
        <f>SUM(E16,I16)</f>
        <v>34478</v>
      </c>
      <c r="E16" s="49">
        <v>34478</v>
      </c>
      <c r="F16" s="49">
        <v>34478</v>
      </c>
      <c r="G16" s="49"/>
      <c r="H16" s="50"/>
      <c r="I16" s="50"/>
      <c r="J16" s="51"/>
    </row>
    <row r="17" spans="1:10" ht="16.5" customHeight="1">
      <c r="A17" s="9"/>
      <c r="B17" s="110" t="s">
        <v>8</v>
      </c>
      <c r="C17" s="16" t="s">
        <v>63</v>
      </c>
      <c r="D17" s="48">
        <f>SUM(E17,I17)</f>
        <v>55000</v>
      </c>
      <c r="E17" s="62">
        <v>55000</v>
      </c>
      <c r="F17" s="62"/>
      <c r="G17" s="62"/>
      <c r="H17" s="63"/>
      <c r="I17" s="63"/>
      <c r="J17" s="64"/>
    </row>
    <row r="18" spans="1:10" ht="16.5" customHeight="1">
      <c r="A18" s="9"/>
      <c r="B18" s="110">
        <v>75075</v>
      </c>
      <c r="C18" s="16" t="s">
        <v>89</v>
      </c>
      <c r="D18" s="48">
        <f>SUM(E18,I18)</f>
        <v>10000</v>
      </c>
      <c r="E18" s="62">
        <v>10000</v>
      </c>
      <c r="F18" s="62"/>
      <c r="G18" s="62"/>
      <c r="H18" s="63"/>
      <c r="I18" s="63"/>
      <c r="J18" s="64"/>
    </row>
    <row r="19" spans="1:10" ht="15.75" customHeight="1">
      <c r="A19" s="9"/>
      <c r="B19" s="110">
        <v>75023</v>
      </c>
      <c r="C19" s="16" t="s">
        <v>64</v>
      </c>
      <c r="D19" s="48">
        <f>SUM(E19,I19)</f>
        <v>1325121</v>
      </c>
      <c r="E19" s="62">
        <v>1325121</v>
      </c>
      <c r="F19" s="62">
        <v>1025000</v>
      </c>
      <c r="G19" s="62"/>
      <c r="H19" s="63"/>
      <c r="I19" s="63">
        <v>0</v>
      </c>
      <c r="J19" s="65"/>
    </row>
    <row r="20" spans="1:10" ht="15.75" customHeight="1" thickBot="1">
      <c r="A20" s="9"/>
      <c r="B20" s="110" t="s">
        <v>9</v>
      </c>
      <c r="C20" s="16" t="s">
        <v>65</v>
      </c>
      <c r="D20" s="48">
        <f>SUM(E20,I20)</f>
        <v>31000</v>
      </c>
      <c r="E20" s="62">
        <v>31000</v>
      </c>
      <c r="F20" s="62">
        <v>30000</v>
      </c>
      <c r="G20" s="62"/>
      <c r="H20" s="63"/>
      <c r="I20" s="63"/>
      <c r="J20" s="66"/>
    </row>
    <row r="21" spans="1:10" ht="39.75" customHeight="1" thickBot="1">
      <c r="A21" s="36" t="s">
        <v>6</v>
      </c>
      <c r="B21" s="34"/>
      <c r="C21" s="33" t="s">
        <v>84</v>
      </c>
      <c r="D21" s="60">
        <f aca="true" t="shared" si="3" ref="D21:J21">SUM(D22)</f>
        <v>711</v>
      </c>
      <c r="E21" s="60">
        <f t="shared" si="3"/>
        <v>711</v>
      </c>
      <c r="F21" s="60">
        <f t="shared" si="3"/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</row>
    <row r="22" spans="1:10" ht="32.25" customHeight="1" thickBot="1">
      <c r="A22" s="17"/>
      <c r="B22" s="111">
        <v>75101</v>
      </c>
      <c r="C22" s="18" t="s">
        <v>66</v>
      </c>
      <c r="D22" s="67">
        <f>SUM(E22,I22)</f>
        <v>711</v>
      </c>
      <c r="E22" s="68">
        <v>711</v>
      </c>
      <c r="F22" s="68"/>
      <c r="G22" s="68"/>
      <c r="H22" s="69"/>
      <c r="I22" s="69"/>
      <c r="J22" s="70"/>
    </row>
    <row r="23" spans="1:10" ht="26.25" thickBot="1">
      <c r="A23" s="36" t="s">
        <v>10</v>
      </c>
      <c r="B23" s="34"/>
      <c r="C23" s="32" t="s">
        <v>38</v>
      </c>
      <c r="D23" s="60">
        <f aca="true" t="shared" si="4" ref="D23:J23">SUM(D24:D25)</f>
        <v>115500</v>
      </c>
      <c r="E23" s="60">
        <f t="shared" si="4"/>
        <v>100500</v>
      </c>
      <c r="F23" s="60">
        <f t="shared" si="4"/>
        <v>37600</v>
      </c>
      <c r="G23" s="60">
        <f t="shared" si="4"/>
        <v>0</v>
      </c>
      <c r="H23" s="60">
        <f t="shared" si="4"/>
        <v>0</v>
      </c>
      <c r="I23" s="60">
        <f t="shared" si="4"/>
        <v>15000</v>
      </c>
      <c r="J23" s="60">
        <f t="shared" si="4"/>
        <v>0</v>
      </c>
    </row>
    <row r="24" spans="1:10" ht="12.75">
      <c r="A24" s="9"/>
      <c r="B24" s="106">
        <v>75412</v>
      </c>
      <c r="C24" s="10" t="s">
        <v>67</v>
      </c>
      <c r="D24" s="48">
        <f>SUM(E24,I24)</f>
        <v>115000</v>
      </c>
      <c r="E24" s="49">
        <v>100000</v>
      </c>
      <c r="F24" s="49">
        <v>37600</v>
      </c>
      <c r="G24" s="49"/>
      <c r="H24" s="50"/>
      <c r="I24" s="50">
        <v>15000</v>
      </c>
      <c r="J24" s="51"/>
    </row>
    <row r="25" spans="1:10" ht="13.5" thickBot="1">
      <c r="A25" s="30"/>
      <c r="B25" s="107">
        <v>75414</v>
      </c>
      <c r="C25" s="11" t="s">
        <v>68</v>
      </c>
      <c r="D25" s="48">
        <f>SUM(E25,I25)</f>
        <v>500</v>
      </c>
      <c r="E25" s="52">
        <v>500</v>
      </c>
      <c r="F25" s="52"/>
      <c r="G25" s="52"/>
      <c r="H25" s="52"/>
      <c r="I25" s="52"/>
      <c r="J25" s="54"/>
    </row>
    <row r="26" spans="1:10" ht="16.5" customHeight="1" thickBot="1">
      <c r="A26" s="97" t="s">
        <v>11</v>
      </c>
      <c r="B26" s="40"/>
      <c r="C26" s="37" t="s">
        <v>39</v>
      </c>
      <c r="D26" s="71">
        <f aca="true" t="shared" si="5" ref="D26:J26">SUM(D27)</f>
        <v>160000</v>
      </c>
      <c r="E26" s="71">
        <f t="shared" si="5"/>
        <v>160000</v>
      </c>
      <c r="F26" s="71">
        <f t="shared" si="5"/>
        <v>0</v>
      </c>
      <c r="G26" s="71">
        <f t="shared" si="5"/>
        <v>160000</v>
      </c>
      <c r="H26" s="71">
        <f t="shared" si="5"/>
        <v>0</v>
      </c>
      <c r="I26" s="71">
        <f t="shared" si="5"/>
        <v>0</v>
      </c>
      <c r="J26" s="71">
        <f t="shared" si="5"/>
        <v>0</v>
      </c>
    </row>
    <row r="27" spans="1:10" ht="47.25" customHeight="1" thickBot="1">
      <c r="A27" s="98"/>
      <c r="B27" s="112">
        <v>75702</v>
      </c>
      <c r="C27" s="19" t="s">
        <v>85</v>
      </c>
      <c r="D27" s="72">
        <f>SUM(E27,I27)</f>
        <v>160000</v>
      </c>
      <c r="E27" s="73">
        <v>160000</v>
      </c>
      <c r="F27" s="73"/>
      <c r="G27" s="73">
        <v>160000</v>
      </c>
      <c r="H27" s="74"/>
      <c r="I27" s="74"/>
      <c r="J27" s="70"/>
    </row>
    <row r="28" spans="1:10" ht="17.25" customHeight="1" thickBot="1">
      <c r="A28" s="36">
        <v>758</v>
      </c>
      <c r="B28" s="34"/>
      <c r="C28" s="32" t="s">
        <v>12</v>
      </c>
      <c r="D28" s="47">
        <f aca="true" t="shared" si="6" ref="D28:J28">SUM(D29:D30)</f>
        <v>100000</v>
      </c>
      <c r="E28" s="47">
        <f t="shared" si="6"/>
        <v>100000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47">
        <f t="shared" si="6"/>
        <v>0</v>
      </c>
      <c r="J28" s="47">
        <f t="shared" si="6"/>
        <v>0</v>
      </c>
    </row>
    <row r="29" spans="1:10" ht="13.5" hidden="1" thickBot="1">
      <c r="A29" s="9"/>
      <c r="B29" s="110">
        <v>75809</v>
      </c>
      <c r="C29" s="16" t="s">
        <v>53</v>
      </c>
      <c r="D29" s="61">
        <f>SUM(E29,I29)</f>
        <v>0</v>
      </c>
      <c r="E29" s="62"/>
      <c r="F29" s="62"/>
      <c r="G29" s="75"/>
      <c r="H29" s="75"/>
      <c r="I29" s="75"/>
      <c r="J29" s="76"/>
    </row>
    <row r="30" spans="1:10" ht="13.5" thickBot="1">
      <c r="A30" s="99"/>
      <c r="B30" s="107">
        <v>75818</v>
      </c>
      <c r="C30" s="11" t="s">
        <v>69</v>
      </c>
      <c r="D30" s="61">
        <f>SUM(E30,I30)</f>
        <v>100000</v>
      </c>
      <c r="E30" s="52">
        <v>100000</v>
      </c>
      <c r="F30" s="52"/>
      <c r="G30" s="52"/>
      <c r="H30" s="53"/>
      <c r="I30" s="53"/>
      <c r="J30" s="59"/>
    </row>
    <row r="31" spans="1:10" ht="13.5" thickBot="1">
      <c r="A31" s="97" t="s">
        <v>13</v>
      </c>
      <c r="B31" s="39"/>
      <c r="C31" s="38" t="s">
        <v>40</v>
      </c>
      <c r="D31" s="71">
        <f>SUM(D32:D38)</f>
        <v>3489259</v>
      </c>
      <c r="E31" s="71">
        <f aca="true" t="shared" si="7" ref="E31:J31">SUM(E32:E38)</f>
        <v>3122200</v>
      </c>
      <c r="F31" s="71">
        <f t="shared" si="7"/>
        <v>2562900</v>
      </c>
      <c r="G31" s="71">
        <f t="shared" si="7"/>
        <v>0</v>
      </c>
      <c r="H31" s="71">
        <f t="shared" si="7"/>
        <v>0</v>
      </c>
      <c r="I31" s="71">
        <f t="shared" si="7"/>
        <v>367059</v>
      </c>
      <c r="J31" s="71">
        <f t="shared" si="7"/>
        <v>0</v>
      </c>
    </row>
    <row r="32" spans="1:10" ht="16.5" customHeight="1">
      <c r="A32" s="9"/>
      <c r="B32" s="106" t="s">
        <v>15</v>
      </c>
      <c r="C32" s="13" t="s">
        <v>70</v>
      </c>
      <c r="D32" s="48">
        <f aca="true" t="shared" si="8" ref="D32:D38">SUM(E32,I32)</f>
        <v>2048700</v>
      </c>
      <c r="E32" s="49">
        <v>1855000</v>
      </c>
      <c r="F32" s="49">
        <v>1594500</v>
      </c>
      <c r="G32" s="49"/>
      <c r="H32" s="50"/>
      <c r="I32" s="50">
        <v>193700</v>
      </c>
      <c r="J32" s="82"/>
    </row>
    <row r="33" spans="1:10" ht="24.75" customHeight="1">
      <c r="A33" s="9"/>
      <c r="B33" s="106">
        <v>80103</v>
      </c>
      <c r="C33" s="13" t="s">
        <v>90</v>
      </c>
      <c r="D33" s="48">
        <f t="shared" si="8"/>
        <v>176000</v>
      </c>
      <c r="E33" s="49">
        <v>176000</v>
      </c>
      <c r="F33" s="49">
        <v>138800</v>
      </c>
      <c r="G33" s="49"/>
      <c r="H33" s="50"/>
      <c r="I33" s="50"/>
      <c r="J33" s="118"/>
    </row>
    <row r="34" spans="1:10" ht="15" customHeight="1">
      <c r="A34" s="9"/>
      <c r="B34" s="110" t="s">
        <v>16</v>
      </c>
      <c r="C34" s="13" t="s">
        <v>71</v>
      </c>
      <c r="D34" s="48">
        <f t="shared" si="8"/>
        <v>1023359</v>
      </c>
      <c r="E34" s="62">
        <v>850000</v>
      </c>
      <c r="F34" s="62">
        <v>753500</v>
      </c>
      <c r="G34" s="62"/>
      <c r="H34" s="63"/>
      <c r="I34" s="63">
        <v>173359</v>
      </c>
      <c r="J34" s="64"/>
    </row>
    <row r="35" spans="1:10" ht="15.75" customHeight="1">
      <c r="A35" s="9"/>
      <c r="B35" s="110" t="s">
        <v>17</v>
      </c>
      <c r="C35" s="13" t="s">
        <v>72</v>
      </c>
      <c r="D35" s="48">
        <f t="shared" si="8"/>
        <v>182700</v>
      </c>
      <c r="E35" s="62">
        <v>182700</v>
      </c>
      <c r="F35" s="62">
        <v>57900</v>
      </c>
      <c r="G35" s="62"/>
      <c r="H35" s="63"/>
      <c r="I35" s="63"/>
      <c r="J35" s="64"/>
    </row>
    <row r="36" spans="1:10" ht="16.5" customHeight="1">
      <c r="A36" s="9"/>
      <c r="B36" s="110" t="s">
        <v>18</v>
      </c>
      <c r="C36" s="13" t="s">
        <v>73</v>
      </c>
      <c r="D36" s="48">
        <f t="shared" si="8"/>
        <v>21000</v>
      </c>
      <c r="E36" s="62">
        <v>21000</v>
      </c>
      <c r="F36" s="62">
        <v>18200</v>
      </c>
      <c r="G36" s="62"/>
      <c r="H36" s="63"/>
      <c r="I36" s="63"/>
      <c r="J36" s="64"/>
    </row>
    <row r="37" spans="1:10" ht="14.25" customHeight="1">
      <c r="A37" s="9"/>
      <c r="B37" s="110">
        <v>80146</v>
      </c>
      <c r="C37" s="13" t="s">
        <v>74</v>
      </c>
      <c r="D37" s="48">
        <f t="shared" si="8"/>
        <v>15500</v>
      </c>
      <c r="E37" s="62">
        <v>15500</v>
      </c>
      <c r="F37" s="62"/>
      <c r="G37" s="62"/>
      <c r="H37" s="63"/>
      <c r="I37" s="63"/>
      <c r="J37" s="64"/>
    </row>
    <row r="38" spans="1:10" ht="27.75" customHeight="1" thickBot="1">
      <c r="A38" s="9"/>
      <c r="B38" s="110" t="s">
        <v>19</v>
      </c>
      <c r="C38" s="13" t="s">
        <v>86</v>
      </c>
      <c r="D38" s="48">
        <f t="shared" si="8"/>
        <v>22000</v>
      </c>
      <c r="E38" s="62">
        <v>22000</v>
      </c>
      <c r="F38" s="62"/>
      <c r="G38" s="62"/>
      <c r="H38" s="63"/>
      <c r="I38" s="63"/>
      <c r="J38" s="54"/>
    </row>
    <row r="39" spans="1:10" ht="13.5" thickBot="1">
      <c r="A39" s="36" t="s">
        <v>14</v>
      </c>
      <c r="B39" s="34"/>
      <c r="C39" s="32" t="s">
        <v>41</v>
      </c>
      <c r="D39" s="60">
        <f aca="true" t="shared" si="9" ref="D39:J39">SUM(D40)</f>
        <v>70000</v>
      </c>
      <c r="E39" s="60">
        <f t="shared" si="9"/>
        <v>70000</v>
      </c>
      <c r="F39" s="60">
        <f t="shared" si="9"/>
        <v>0</v>
      </c>
      <c r="G39" s="60">
        <f t="shared" si="9"/>
        <v>0</v>
      </c>
      <c r="H39" s="60">
        <f t="shared" si="9"/>
        <v>0</v>
      </c>
      <c r="I39" s="60">
        <f t="shared" si="9"/>
        <v>0</v>
      </c>
      <c r="J39" s="60">
        <f t="shared" si="9"/>
        <v>0</v>
      </c>
    </row>
    <row r="40" spans="1:10" ht="13.5" thickBot="1">
      <c r="A40" s="100"/>
      <c r="B40" s="111">
        <v>85154</v>
      </c>
      <c r="C40" s="18" t="s">
        <v>75</v>
      </c>
      <c r="D40" s="67">
        <f>SUM(E40,I40)</f>
        <v>70000</v>
      </c>
      <c r="E40" s="68">
        <v>70000</v>
      </c>
      <c r="F40" s="68"/>
      <c r="G40" s="68"/>
      <c r="H40" s="69"/>
      <c r="I40" s="69"/>
      <c r="J40" s="59"/>
    </row>
    <row r="41" spans="1:10" ht="13.5" thickBot="1">
      <c r="A41" s="36">
        <v>852</v>
      </c>
      <c r="B41" s="39"/>
      <c r="C41" s="38" t="s">
        <v>50</v>
      </c>
      <c r="D41" s="71">
        <f aca="true" t="shared" si="10" ref="D41:J41">SUM(D42:D47)</f>
        <v>1305000</v>
      </c>
      <c r="E41" s="71">
        <f t="shared" si="10"/>
        <v>1305000</v>
      </c>
      <c r="F41" s="71">
        <f t="shared" si="10"/>
        <v>112600</v>
      </c>
      <c r="G41" s="71">
        <f t="shared" si="10"/>
        <v>0</v>
      </c>
      <c r="H41" s="71">
        <f>SUM(H42:H47)</f>
        <v>0</v>
      </c>
      <c r="I41" s="71">
        <f t="shared" si="10"/>
        <v>0</v>
      </c>
      <c r="J41" s="71">
        <f t="shared" si="10"/>
        <v>0</v>
      </c>
    </row>
    <row r="42" spans="1:10" ht="15.75" customHeight="1">
      <c r="A42" s="101"/>
      <c r="B42" s="106">
        <v>85213</v>
      </c>
      <c r="C42" s="10" t="s">
        <v>58</v>
      </c>
      <c r="D42" s="48">
        <f aca="true" t="shared" si="11" ref="D42:D47">SUM(E42,I42)</f>
        <v>6000</v>
      </c>
      <c r="E42" s="49">
        <v>6000</v>
      </c>
      <c r="F42" s="49"/>
      <c r="G42" s="49"/>
      <c r="H42" s="50"/>
      <c r="I42" s="50"/>
      <c r="J42" s="51"/>
    </row>
    <row r="43" spans="1:10" ht="30" customHeight="1">
      <c r="A43" s="101"/>
      <c r="B43" s="110">
        <v>85214</v>
      </c>
      <c r="C43" s="13" t="s">
        <v>56</v>
      </c>
      <c r="D43" s="48">
        <f t="shared" si="11"/>
        <v>56000</v>
      </c>
      <c r="E43" s="62">
        <v>56000</v>
      </c>
      <c r="F43" s="62"/>
      <c r="G43" s="62"/>
      <c r="H43" s="63"/>
      <c r="I43" s="63"/>
      <c r="J43" s="64"/>
    </row>
    <row r="44" spans="1:10" ht="15" customHeight="1">
      <c r="A44" s="101"/>
      <c r="B44" s="110">
        <v>85215</v>
      </c>
      <c r="C44" s="13" t="s">
        <v>57</v>
      </c>
      <c r="D44" s="48">
        <f t="shared" si="11"/>
        <v>2000</v>
      </c>
      <c r="E44" s="62">
        <v>2000</v>
      </c>
      <c r="F44" s="62"/>
      <c r="G44" s="62"/>
      <c r="H44" s="63"/>
      <c r="I44" s="63"/>
      <c r="J44" s="64"/>
    </row>
    <row r="45" spans="1:10" ht="30" customHeight="1">
      <c r="A45" s="101"/>
      <c r="B45" s="110">
        <v>85212</v>
      </c>
      <c r="C45" s="13" t="s">
        <v>76</v>
      </c>
      <c r="D45" s="48">
        <f t="shared" si="11"/>
        <v>1129000</v>
      </c>
      <c r="E45" s="62">
        <v>1129000</v>
      </c>
      <c r="F45" s="62">
        <v>25800</v>
      </c>
      <c r="G45" s="62"/>
      <c r="H45" s="63"/>
      <c r="I45" s="63"/>
      <c r="J45" s="64"/>
    </row>
    <row r="46" spans="1:10" ht="30" customHeight="1">
      <c r="A46" s="101"/>
      <c r="B46" s="113">
        <v>85219</v>
      </c>
      <c r="C46" s="14" t="s">
        <v>77</v>
      </c>
      <c r="D46" s="48">
        <f t="shared" si="11"/>
        <v>94000</v>
      </c>
      <c r="E46" s="78">
        <v>94000</v>
      </c>
      <c r="F46" s="78">
        <v>86800</v>
      </c>
      <c r="G46" s="78"/>
      <c r="H46" s="79"/>
      <c r="I46" s="79"/>
      <c r="J46" s="64"/>
    </row>
    <row r="47" spans="1:10" ht="15.75" customHeight="1" thickBot="1">
      <c r="A47" s="102"/>
      <c r="B47" s="110">
        <v>85295</v>
      </c>
      <c r="C47" s="29" t="s">
        <v>65</v>
      </c>
      <c r="D47" s="48">
        <f t="shared" si="11"/>
        <v>18000</v>
      </c>
      <c r="E47" s="52">
        <v>18000</v>
      </c>
      <c r="F47" s="52"/>
      <c r="G47" s="52"/>
      <c r="H47" s="53"/>
      <c r="I47" s="53"/>
      <c r="J47" s="54"/>
    </row>
    <row r="48" spans="1:10" ht="13.5" thickBot="1">
      <c r="A48" s="36" t="s">
        <v>20</v>
      </c>
      <c r="B48" s="34"/>
      <c r="C48" s="32" t="s">
        <v>42</v>
      </c>
      <c r="D48" s="47">
        <f aca="true" t="shared" si="12" ref="D48:J48">SUM(D49:D50)</f>
        <v>219200</v>
      </c>
      <c r="E48" s="47">
        <f t="shared" si="12"/>
        <v>219200</v>
      </c>
      <c r="F48" s="47">
        <f t="shared" si="12"/>
        <v>147300</v>
      </c>
      <c r="G48" s="47">
        <f t="shared" si="12"/>
        <v>0</v>
      </c>
      <c r="H48" s="47">
        <f t="shared" si="12"/>
        <v>0</v>
      </c>
      <c r="I48" s="47">
        <f t="shared" si="12"/>
        <v>0</v>
      </c>
      <c r="J48" s="47">
        <f t="shared" si="12"/>
        <v>0</v>
      </c>
    </row>
    <row r="49" spans="1:10" ht="12.75">
      <c r="A49" s="103"/>
      <c r="B49" s="110" t="s">
        <v>22</v>
      </c>
      <c r="C49" s="13" t="s">
        <v>78</v>
      </c>
      <c r="D49" s="61">
        <f>SUM(E49,I49)</f>
        <v>217000</v>
      </c>
      <c r="E49" s="62">
        <v>217000</v>
      </c>
      <c r="F49" s="62">
        <v>147300</v>
      </c>
      <c r="G49" s="62"/>
      <c r="H49" s="63"/>
      <c r="I49" s="63"/>
      <c r="J49" s="82"/>
    </row>
    <row r="50" spans="1:10" ht="31.5" customHeight="1" thickBot="1">
      <c r="A50" s="102"/>
      <c r="B50" s="107" t="s">
        <v>23</v>
      </c>
      <c r="C50" s="11" t="s">
        <v>79</v>
      </c>
      <c r="D50" s="61">
        <f>SUM(E50,I50)</f>
        <v>2200</v>
      </c>
      <c r="E50" s="52">
        <v>2200</v>
      </c>
      <c r="F50" s="52"/>
      <c r="G50" s="52"/>
      <c r="H50" s="53"/>
      <c r="I50" s="53"/>
      <c r="J50" s="54"/>
    </row>
    <row r="51" spans="1:10" ht="30" customHeight="1" thickBot="1">
      <c r="A51" s="36" t="s">
        <v>21</v>
      </c>
      <c r="B51" s="34"/>
      <c r="C51" s="32" t="s">
        <v>43</v>
      </c>
      <c r="D51" s="47">
        <f aca="true" t="shared" si="13" ref="D51:J51">SUM(D52:D55)</f>
        <v>482000</v>
      </c>
      <c r="E51" s="47">
        <f t="shared" si="13"/>
        <v>465000</v>
      </c>
      <c r="F51" s="47">
        <f t="shared" si="13"/>
        <v>45000</v>
      </c>
      <c r="G51" s="47">
        <f t="shared" si="13"/>
        <v>0</v>
      </c>
      <c r="H51" s="47">
        <f t="shared" si="13"/>
        <v>0</v>
      </c>
      <c r="I51" s="47">
        <f t="shared" si="13"/>
        <v>17000</v>
      </c>
      <c r="J51" s="47">
        <f t="shared" si="13"/>
        <v>0</v>
      </c>
    </row>
    <row r="52" spans="1:10" ht="25.5">
      <c r="A52" s="104"/>
      <c r="B52" s="110" t="s">
        <v>25</v>
      </c>
      <c r="C52" s="13" t="s">
        <v>80</v>
      </c>
      <c r="D52" s="61">
        <f>SUM(E52,I52)</f>
        <v>55000</v>
      </c>
      <c r="E52" s="62">
        <v>55000</v>
      </c>
      <c r="F52" s="62"/>
      <c r="G52" s="62"/>
      <c r="H52" s="63"/>
      <c r="I52" s="63"/>
      <c r="J52" s="51"/>
    </row>
    <row r="53" spans="1:10" ht="15" customHeight="1">
      <c r="A53" s="9"/>
      <c r="B53" s="110" t="s">
        <v>26</v>
      </c>
      <c r="C53" s="13" t="s">
        <v>81</v>
      </c>
      <c r="D53" s="61">
        <f>SUM(E53,I53)</f>
        <v>160000</v>
      </c>
      <c r="E53" s="62">
        <v>160000</v>
      </c>
      <c r="F53" s="62">
        <v>38700</v>
      </c>
      <c r="G53" s="62"/>
      <c r="H53" s="63"/>
      <c r="I53" s="63"/>
      <c r="J53" s="64"/>
    </row>
    <row r="54" spans="1:10" ht="15.75" customHeight="1">
      <c r="A54" s="9"/>
      <c r="B54" s="110" t="s">
        <v>27</v>
      </c>
      <c r="C54" s="13" t="s">
        <v>82</v>
      </c>
      <c r="D54" s="61">
        <f>SUM(E54,I54)</f>
        <v>207000</v>
      </c>
      <c r="E54" s="62">
        <v>190000</v>
      </c>
      <c r="F54" s="62"/>
      <c r="G54" s="62"/>
      <c r="H54" s="63"/>
      <c r="I54" s="63">
        <v>17000</v>
      </c>
      <c r="J54" s="64"/>
    </row>
    <row r="55" spans="1:10" ht="15.75" customHeight="1" thickBot="1">
      <c r="A55" s="30"/>
      <c r="B55" s="107" t="s">
        <v>28</v>
      </c>
      <c r="C55" s="11" t="s">
        <v>65</v>
      </c>
      <c r="D55" s="77">
        <f>SUM(E55,I55)</f>
        <v>60000</v>
      </c>
      <c r="E55" s="52">
        <v>60000</v>
      </c>
      <c r="F55" s="52">
        <v>6300</v>
      </c>
      <c r="G55" s="52"/>
      <c r="H55" s="53"/>
      <c r="I55" s="53">
        <v>0</v>
      </c>
      <c r="J55" s="54"/>
    </row>
    <row r="56" spans="1:10" s="94" customFormat="1" ht="31.5" customHeight="1" thickBot="1">
      <c r="A56" s="97" t="s">
        <v>24</v>
      </c>
      <c r="B56" s="31"/>
      <c r="C56" s="32" t="s">
        <v>44</v>
      </c>
      <c r="D56" s="91">
        <f>SUM(D57:D59)</f>
        <v>379500</v>
      </c>
      <c r="E56" s="92">
        <f aca="true" t="shared" si="14" ref="E56:J56">SUM(E57:E58)</f>
        <v>48000</v>
      </c>
      <c r="F56" s="87">
        <f t="shared" si="14"/>
        <v>0</v>
      </c>
      <c r="G56" s="92">
        <f>SUM(G57:G58)</f>
        <v>0</v>
      </c>
      <c r="H56" s="92">
        <f>SUM(H57:H58)</f>
        <v>48000</v>
      </c>
      <c r="I56" s="92">
        <f>SUM(I57:I59)</f>
        <v>331500</v>
      </c>
      <c r="J56" s="93">
        <f t="shared" si="14"/>
        <v>0</v>
      </c>
    </row>
    <row r="57" spans="1:10" ht="13.5" customHeight="1">
      <c r="A57" s="105"/>
      <c r="B57" s="108">
        <v>92116</v>
      </c>
      <c r="C57" s="12" t="s">
        <v>83</v>
      </c>
      <c r="D57" s="56">
        <f>SUM(E57,I57)</f>
        <v>135500</v>
      </c>
      <c r="E57" s="57">
        <v>48000</v>
      </c>
      <c r="F57" s="122">
        <v>0</v>
      </c>
      <c r="G57" s="57"/>
      <c r="H57" s="58">
        <v>48000</v>
      </c>
      <c r="I57" s="58">
        <v>87500</v>
      </c>
      <c r="J57" s="82"/>
    </row>
    <row r="58" spans="1:10" ht="15.75" customHeight="1" hidden="1" thickBot="1">
      <c r="A58" s="17"/>
      <c r="B58" s="115">
        <v>92120</v>
      </c>
      <c r="C58" s="28" t="s">
        <v>46</v>
      </c>
      <c r="D58" s="77">
        <f>SUM(E58,I58)</f>
        <v>0</v>
      </c>
      <c r="E58" s="52"/>
      <c r="F58" s="52"/>
      <c r="G58" s="52"/>
      <c r="H58" s="53"/>
      <c r="I58" s="53"/>
      <c r="J58" s="54"/>
    </row>
    <row r="59" spans="1:10" ht="15.75" customHeight="1" thickBot="1">
      <c r="A59" s="17"/>
      <c r="B59" s="119">
        <v>92109</v>
      </c>
      <c r="C59" s="120" t="s">
        <v>91</v>
      </c>
      <c r="D59" s="121">
        <f>SUM(I59)</f>
        <v>244000</v>
      </c>
      <c r="E59" s="68"/>
      <c r="F59" s="68"/>
      <c r="G59" s="68"/>
      <c r="H59" s="69"/>
      <c r="I59" s="69">
        <v>244000</v>
      </c>
      <c r="J59" s="66"/>
    </row>
    <row r="60" spans="1:10" s="94" customFormat="1" ht="16.5" customHeight="1" thickBot="1">
      <c r="A60" s="97" t="s">
        <v>29</v>
      </c>
      <c r="B60" s="31"/>
      <c r="C60" s="32" t="s">
        <v>45</v>
      </c>
      <c r="D60" s="91">
        <f aca="true" t="shared" si="15" ref="D60:J60">SUM(D61)</f>
        <v>10000</v>
      </c>
      <c r="E60" s="87">
        <f t="shared" si="15"/>
        <v>10000</v>
      </c>
      <c r="F60" s="87">
        <f t="shared" si="15"/>
        <v>0</v>
      </c>
      <c r="G60" s="87">
        <f t="shared" si="15"/>
        <v>0</v>
      </c>
      <c r="H60" s="87">
        <f t="shared" si="15"/>
        <v>0</v>
      </c>
      <c r="I60" s="87">
        <f t="shared" si="15"/>
        <v>0</v>
      </c>
      <c r="J60" s="117">
        <f t="shared" si="15"/>
        <v>0</v>
      </c>
    </row>
    <row r="61" spans="1:10" ht="17.25" customHeight="1" thickBot="1">
      <c r="A61" s="9"/>
      <c r="B61" s="114" t="s">
        <v>30</v>
      </c>
      <c r="C61" s="20" t="s">
        <v>65</v>
      </c>
      <c r="D61" s="83">
        <f>SUM(E61,I61)</f>
        <v>10000</v>
      </c>
      <c r="E61" s="68">
        <v>10000</v>
      </c>
      <c r="F61" s="68"/>
      <c r="G61" s="68"/>
      <c r="H61" s="69"/>
      <c r="I61" s="69"/>
      <c r="J61" s="66"/>
    </row>
    <row r="62" spans="1:10" ht="13.5" thickBot="1">
      <c r="A62" s="41"/>
      <c r="B62" s="116"/>
      <c r="C62" s="42" t="s">
        <v>31</v>
      </c>
      <c r="D62" s="84">
        <f aca="true" t="shared" si="16" ref="D62:J62">SUM(D9,D12,D15,D21,D23,D26,D28,D31,D39,D41,D48,D51,D56,D60)</f>
        <v>10108590</v>
      </c>
      <c r="E62" s="80">
        <f t="shared" si="16"/>
        <v>7290210</v>
      </c>
      <c r="F62" s="80">
        <f t="shared" si="16"/>
        <v>4047578</v>
      </c>
      <c r="G62" s="80">
        <f t="shared" si="16"/>
        <v>160000</v>
      </c>
      <c r="H62" s="80">
        <f t="shared" si="16"/>
        <v>48000</v>
      </c>
      <c r="I62" s="80">
        <f t="shared" si="16"/>
        <v>2818380</v>
      </c>
      <c r="J62" s="80">
        <f t="shared" si="16"/>
        <v>0</v>
      </c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spans="1:8" ht="12.75">
      <c r="A74" s="3"/>
      <c r="B74" s="4"/>
      <c r="C74" s="3"/>
      <c r="D74" s="3"/>
      <c r="E74" s="3"/>
      <c r="F74" s="3"/>
      <c r="G74" s="3"/>
      <c r="H74" s="3"/>
    </row>
    <row r="75" spans="1:8" ht="15" customHeight="1">
      <c r="A75" s="22"/>
      <c r="B75" s="4"/>
      <c r="C75" s="3"/>
      <c r="D75" s="3"/>
      <c r="E75" s="3"/>
      <c r="F75" s="3"/>
      <c r="G75" s="3"/>
      <c r="H75" s="3"/>
    </row>
    <row r="76" spans="1:8" ht="12.75" hidden="1">
      <c r="A76" s="7"/>
      <c r="B76" s="7"/>
      <c r="C76" s="7"/>
      <c r="D76" s="7"/>
      <c r="E76" s="7"/>
      <c r="F76" s="7"/>
      <c r="G76" s="124"/>
      <c r="H76" s="23"/>
    </row>
    <row r="77" spans="1:8" ht="0.75" customHeight="1">
      <c r="A77" s="7"/>
      <c r="B77" s="7"/>
      <c r="C77" s="7"/>
      <c r="D77" s="7"/>
      <c r="E77" s="8"/>
      <c r="F77" s="8"/>
      <c r="G77" s="124"/>
      <c r="H77" s="23"/>
    </row>
    <row r="78" spans="1:8" ht="12.75">
      <c r="A78" s="7"/>
      <c r="B78" s="7"/>
      <c r="C78" s="7"/>
      <c r="D78" s="7"/>
      <c r="E78" s="8"/>
      <c r="F78" s="8"/>
      <c r="G78" s="23"/>
      <c r="H78" s="23"/>
    </row>
    <row r="79" spans="1:8" ht="12.75">
      <c r="A79" s="7"/>
      <c r="B79" s="7"/>
      <c r="C79" s="7"/>
      <c r="D79" s="7"/>
      <c r="E79" s="7"/>
      <c r="F79" s="7"/>
      <c r="G79" s="23"/>
      <c r="H79" s="23"/>
    </row>
    <row r="80" spans="1:8" ht="12.75">
      <c r="A80" s="129"/>
      <c r="B80" s="7"/>
      <c r="C80" s="8"/>
      <c r="D80" s="8"/>
      <c r="E80" s="8"/>
      <c r="F80" s="8"/>
      <c r="G80" s="23"/>
      <c r="H80" s="23"/>
    </row>
    <row r="81" spans="1:8" ht="12.75">
      <c r="A81" s="129"/>
      <c r="B81" s="130"/>
      <c r="C81" s="5"/>
      <c r="D81" s="8"/>
      <c r="E81" s="5"/>
      <c r="F81" s="5"/>
      <c r="G81" s="23"/>
      <c r="H81" s="23"/>
    </row>
    <row r="82" spans="1:8" ht="12.75">
      <c r="A82" s="129"/>
      <c r="B82" s="130"/>
      <c r="C82" s="5"/>
      <c r="D82" s="5"/>
      <c r="E82" s="5"/>
      <c r="F82" s="5"/>
      <c r="G82" s="23"/>
      <c r="H82" s="23"/>
    </row>
    <row r="83" spans="1:8" ht="12.75">
      <c r="A83" s="129"/>
      <c r="B83" s="130"/>
      <c r="C83" s="5"/>
      <c r="D83" s="5"/>
      <c r="E83" s="5"/>
      <c r="F83" s="5"/>
      <c r="G83" s="23"/>
      <c r="H83" s="23"/>
    </row>
    <row r="84" spans="1:8" ht="12.75">
      <c r="A84" s="129"/>
      <c r="B84" s="130"/>
      <c r="C84" s="5"/>
      <c r="D84" s="5"/>
      <c r="E84" s="5"/>
      <c r="F84" s="5"/>
      <c r="G84" s="23"/>
      <c r="H84" s="23"/>
    </row>
    <row r="85" spans="1:8" ht="12.75">
      <c r="A85" s="129"/>
      <c r="B85" s="130"/>
      <c r="C85" s="5"/>
      <c r="D85" s="5"/>
      <c r="E85" s="5"/>
      <c r="F85" s="5"/>
      <c r="G85" s="23"/>
      <c r="H85" s="23"/>
    </row>
    <row r="86" spans="1:8" ht="12.75">
      <c r="A86" s="129"/>
      <c r="B86" s="130"/>
      <c r="C86" s="5"/>
      <c r="D86" s="5"/>
      <c r="E86" s="5"/>
      <c r="F86" s="5"/>
      <c r="G86" s="23"/>
      <c r="H86" s="23"/>
    </row>
    <row r="87" spans="1:8" ht="12.75">
      <c r="A87" s="129"/>
      <c r="B87" s="130"/>
      <c r="C87" s="5"/>
      <c r="D87" s="5"/>
      <c r="E87" s="5"/>
      <c r="F87" s="5"/>
      <c r="G87" s="23"/>
      <c r="H87" s="23"/>
    </row>
    <row r="88" spans="1:8" ht="12.75">
      <c r="A88" s="129"/>
      <c r="B88" s="130"/>
      <c r="C88" s="5"/>
      <c r="D88" s="5"/>
      <c r="E88" s="5"/>
      <c r="F88" s="5"/>
      <c r="G88" s="23"/>
      <c r="H88" s="23"/>
    </row>
    <row r="89" spans="1:8" ht="12.75">
      <c r="A89" s="129"/>
      <c r="B89" s="130"/>
      <c r="C89" s="5"/>
      <c r="D89" s="5"/>
      <c r="E89" s="5"/>
      <c r="F89" s="5"/>
      <c r="G89" s="23"/>
      <c r="H89" s="23"/>
    </row>
    <row r="90" spans="1:8" ht="12.75">
      <c r="A90" s="129"/>
      <c r="B90" s="130"/>
      <c r="C90" s="5"/>
      <c r="D90" s="5"/>
      <c r="E90" s="5"/>
      <c r="F90" s="5"/>
      <c r="G90" s="23"/>
      <c r="H90" s="23"/>
    </row>
    <row r="91" spans="1:8" ht="12.75">
      <c r="A91" s="129"/>
      <c r="B91" s="7"/>
      <c r="C91" s="5"/>
      <c r="D91" s="5"/>
      <c r="E91" s="5"/>
      <c r="F91" s="5"/>
      <c r="G91" s="23"/>
      <c r="H91" s="23"/>
    </row>
    <row r="92" spans="1:8" ht="12.75">
      <c r="A92" s="129"/>
      <c r="B92" s="130"/>
      <c r="C92" s="5"/>
      <c r="D92" s="5"/>
      <c r="E92" s="5"/>
      <c r="F92" s="5"/>
      <c r="G92" s="23"/>
      <c r="H92" s="23"/>
    </row>
    <row r="93" spans="1:8" ht="12.75">
      <c r="A93" s="129"/>
      <c r="B93" s="130"/>
      <c r="C93" s="5"/>
      <c r="D93" s="5"/>
      <c r="E93" s="5"/>
      <c r="F93" s="5"/>
      <c r="G93" s="23"/>
      <c r="H93" s="23"/>
    </row>
    <row r="94" spans="1:8" ht="12.75">
      <c r="A94" s="129"/>
      <c r="B94" s="130"/>
      <c r="C94" s="5"/>
      <c r="D94" s="5"/>
      <c r="E94" s="5"/>
      <c r="F94" s="5"/>
      <c r="G94" s="23"/>
      <c r="H94" s="23"/>
    </row>
    <row r="95" spans="1:8" ht="12.75">
      <c r="A95" s="129"/>
      <c r="B95" s="7"/>
      <c r="C95" s="5"/>
      <c r="D95" s="5"/>
      <c r="E95" s="5"/>
      <c r="F95" s="5"/>
      <c r="G95" s="23"/>
      <c r="H95" s="23"/>
    </row>
    <row r="96" spans="1:8" ht="12.75">
      <c r="A96" s="129"/>
      <c r="B96" s="7"/>
      <c r="C96" s="5"/>
      <c r="D96" s="5"/>
      <c r="E96" s="5"/>
      <c r="F96" s="5"/>
      <c r="G96" s="23"/>
      <c r="H96" s="23"/>
    </row>
    <row r="97" spans="1:8" ht="12.75">
      <c r="A97" s="129"/>
      <c r="B97" s="7"/>
      <c r="C97" s="5"/>
      <c r="D97" s="5"/>
      <c r="E97" s="5"/>
      <c r="F97" s="5"/>
      <c r="G97" s="23"/>
      <c r="H97" s="23"/>
    </row>
    <row r="98" spans="1:8" ht="12.75">
      <c r="A98" s="129"/>
      <c r="B98" s="7"/>
      <c r="C98" s="5"/>
      <c r="D98" s="5"/>
      <c r="E98" s="5"/>
      <c r="F98" s="5"/>
      <c r="G98" s="23"/>
      <c r="H98" s="23"/>
    </row>
    <row r="99" spans="1:8" ht="12.75">
      <c r="A99" s="5"/>
      <c r="B99" s="7"/>
      <c r="C99" s="5"/>
      <c r="D99" s="5"/>
      <c r="E99" s="5"/>
      <c r="F99" s="5"/>
      <c r="G99" s="23"/>
      <c r="H99" s="23"/>
    </row>
    <row r="100" spans="1:8" ht="12.75">
      <c r="A100" s="5"/>
      <c r="B100" s="7"/>
      <c r="C100" s="5"/>
      <c r="D100" s="5"/>
      <c r="E100" s="5"/>
      <c r="F100" s="5"/>
      <c r="G100" s="23"/>
      <c r="H100" s="23"/>
    </row>
    <row r="101" spans="1:8" ht="12.75">
      <c r="A101" s="5"/>
      <c r="B101" s="7"/>
      <c r="C101" s="5"/>
      <c r="D101" s="5"/>
      <c r="E101" s="5"/>
      <c r="F101" s="5"/>
      <c r="G101" s="23"/>
      <c r="H101" s="23"/>
    </row>
    <row r="102" spans="1:8" ht="12.75">
      <c r="A102" s="5"/>
      <c r="B102" s="7"/>
      <c r="C102" s="5"/>
      <c r="D102" s="5"/>
      <c r="E102" s="5"/>
      <c r="F102" s="5"/>
      <c r="G102" s="23"/>
      <c r="H102" s="23"/>
    </row>
    <row r="103" spans="1:8" ht="12.75">
      <c r="A103" s="5"/>
      <c r="B103" s="7"/>
      <c r="C103" s="5"/>
      <c r="D103" s="5"/>
      <c r="E103" s="5"/>
      <c r="F103" s="5"/>
      <c r="G103" s="23"/>
      <c r="H103" s="23"/>
    </row>
    <row r="104" spans="1:8" ht="12.75">
      <c r="A104" s="5"/>
      <c r="B104" s="7"/>
      <c r="C104" s="5"/>
      <c r="D104" s="5"/>
      <c r="E104" s="5"/>
      <c r="F104" s="5"/>
      <c r="G104" s="23"/>
      <c r="H104" s="23"/>
    </row>
    <row r="105" spans="1:8" ht="12.75">
      <c r="A105" s="5"/>
      <c r="B105" s="7"/>
      <c r="C105" s="5"/>
      <c r="D105" s="5"/>
      <c r="E105" s="5"/>
      <c r="F105" s="5"/>
      <c r="G105" s="23"/>
      <c r="H105" s="23"/>
    </row>
    <row r="106" spans="1:8" ht="12.75">
      <c r="A106" s="5"/>
      <c r="B106" s="7"/>
      <c r="C106" s="5"/>
      <c r="D106" s="5"/>
      <c r="E106" s="5"/>
      <c r="F106" s="5"/>
      <c r="G106" s="23"/>
      <c r="H106" s="23"/>
    </row>
    <row r="107" spans="1:8" ht="12.75">
      <c r="A107" s="5"/>
      <c r="B107" s="7"/>
      <c r="C107" s="5"/>
      <c r="D107" s="5"/>
      <c r="E107" s="5"/>
      <c r="F107" s="5"/>
      <c r="G107" s="23"/>
      <c r="H107" s="23"/>
    </row>
    <row r="108" spans="1:8" ht="12.75">
      <c r="A108" s="5"/>
      <c r="B108" s="7"/>
      <c r="C108" s="5"/>
      <c r="D108" s="5"/>
      <c r="E108" s="5"/>
      <c r="F108" s="5"/>
      <c r="G108" s="23"/>
      <c r="H108" s="23"/>
    </row>
    <row r="109" spans="1:8" ht="12.75">
      <c r="A109" s="5"/>
      <c r="B109" s="7"/>
      <c r="C109" s="5"/>
      <c r="D109" s="5"/>
      <c r="E109" s="5"/>
      <c r="F109" s="5"/>
      <c r="G109" s="23"/>
      <c r="H109" s="23"/>
    </row>
    <row r="110" spans="1:8" ht="12.75">
      <c r="A110" s="5"/>
      <c r="B110" s="7"/>
      <c r="C110" s="5"/>
      <c r="D110" s="5"/>
      <c r="E110" s="5"/>
      <c r="F110" s="5"/>
      <c r="G110" s="23"/>
      <c r="H110" s="23"/>
    </row>
    <row r="111" spans="1:8" ht="12.75">
      <c r="A111" s="5"/>
      <c r="B111" s="7"/>
      <c r="C111" s="5"/>
      <c r="D111" s="5"/>
      <c r="E111" s="5"/>
      <c r="F111" s="5"/>
      <c r="G111" s="23"/>
      <c r="H111" s="23"/>
    </row>
    <row r="112" spans="1:8" ht="12.75">
      <c r="A112" s="5"/>
      <c r="B112" s="7"/>
      <c r="C112" s="5"/>
      <c r="D112" s="5"/>
      <c r="E112" s="5"/>
      <c r="F112" s="5"/>
      <c r="G112" s="23"/>
      <c r="H112" s="23"/>
    </row>
    <row r="113" spans="1:8" ht="12.75">
      <c r="A113" s="5"/>
      <c r="B113" s="7"/>
      <c r="C113" s="5"/>
      <c r="D113" s="5"/>
      <c r="E113" s="5"/>
      <c r="F113" s="5"/>
      <c r="G113" s="23"/>
      <c r="H113" s="23"/>
    </row>
    <row r="114" spans="1:8" ht="12.75">
      <c r="A114" s="5"/>
      <c r="B114" s="7"/>
      <c r="C114" s="5"/>
      <c r="D114" s="5"/>
      <c r="E114" s="5"/>
      <c r="F114" s="5"/>
      <c r="G114" s="23"/>
      <c r="H114" s="23"/>
    </row>
    <row r="115" spans="1:8" ht="12.75">
      <c r="A115" s="5"/>
      <c r="B115" s="7"/>
      <c r="C115" s="5"/>
      <c r="D115" s="5"/>
      <c r="E115" s="5"/>
      <c r="F115" s="5"/>
      <c r="G115" s="23"/>
      <c r="H115" s="23"/>
    </row>
    <row r="116" spans="1:8" ht="12.75">
      <c r="A116" s="5"/>
      <c r="B116" s="7"/>
      <c r="C116" s="5"/>
      <c r="D116" s="5"/>
      <c r="E116" s="5"/>
      <c r="F116" s="5"/>
      <c r="G116" s="23"/>
      <c r="H116" s="23"/>
    </row>
    <row r="117" spans="1:8" ht="12.75">
      <c r="A117" s="5"/>
      <c r="B117" s="7"/>
      <c r="C117" s="5"/>
      <c r="D117" s="5"/>
      <c r="E117" s="5"/>
      <c r="F117" s="5"/>
      <c r="G117" s="23"/>
      <c r="H117" s="23"/>
    </row>
    <row r="118" spans="1:8" ht="12.75">
      <c r="A118" s="5"/>
      <c r="B118" s="7"/>
      <c r="C118" s="5"/>
      <c r="D118" s="5"/>
      <c r="E118" s="5"/>
      <c r="F118" s="5"/>
      <c r="G118" s="23"/>
      <c r="H118" s="23"/>
    </row>
    <row r="119" spans="1:8" ht="12.75">
      <c r="A119" s="5"/>
      <c r="B119" s="7"/>
      <c r="C119" s="5"/>
      <c r="D119" s="5"/>
      <c r="E119" s="5"/>
      <c r="F119" s="5"/>
      <c r="G119" s="23"/>
      <c r="H119" s="23"/>
    </row>
    <row r="120" spans="1:8" ht="12.75">
      <c r="A120" s="5"/>
      <c r="B120" s="7"/>
      <c r="C120" s="5"/>
      <c r="D120" s="5"/>
      <c r="E120" s="5"/>
      <c r="F120" s="5"/>
      <c r="G120" s="23"/>
      <c r="H120" s="23"/>
    </row>
    <row r="121" spans="1:8" ht="12.75">
      <c r="A121" s="5"/>
      <c r="B121" s="7"/>
      <c r="C121" s="5"/>
      <c r="D121" s="5"/>
      <c r="E121" s="5"/>
      <c r="F121" s="5"/>
      <c r="G121" s="23"/>
      <c r="H121" s="23"/>
    </row>
    <row r="122" spans="1:8" ht="12.75">
      <c r="A122" s="5"/>
      <c r="B122" s="7"/>
      <c r="C122" s="5"/>
      <c r="D122" s="5"/>
      <c r="E122" s="5"/>
      <c r="F122" s="5"/>
      <c r="G122" s="23"/>
      <c r="H122" s="23"/>
    </row>
    <row r="123" spans="1:8" ht="12.75">
      <c r="A123" s="5"/>
      <c r="B123" s="7"/>
      <c r="C123" s="5"/>
      <c r="D123" s="5"/>
      <c r="E123" s="5"/>
      <c r="F123" s="5"/>
      <c r="G123" s="23"/>
      <c r="H123" s="23"/>
    </row>
    <row r="124" spans="1:8" ht="12.75">
      <c r="A124" s="5"/>
      <c r="B124" s="7"/>
      <c r="C124" s="5"/>
      <c r="D124" s="5"/>
      <c r="E124" s="5"/>
      <c r="F124" s="5"/>
      <c r="G124" s="23"/>
      <c r="H124" s="23"/>
    </row>
    <row r="125" spans="1:8" ht="12.75">
      <c r="A125" s="5"/>
      <c r="B125" s="7"/>
      <c r="C125" s="5"/>
      <c r="D125" s="5"/>
      <c r="E125" s="5"/>
      <c r="F125" s="5"/>
      <c r="G125" s="23"/>
      <c r="H125" s="23"/>
    </row>
    <row r="126" spans="1:8" ht="12.75">
      <c r="A126" s="5"/>
      <c r="B126" s="7"/>
      <c r="C126" s="5"/>
      <c r="D126" s="5"/>
      <c r="E126" s="5"/>
      <c r="F126" s="5"/>
      <c r="G126" s="23"/>
      <c r="H126" s="23"/>
    </row>
    <row r="127" spans="1:8" ht="12.75">
      <c r="A127" s="5"/>
      <c r="B127" s="7"/>
      <c r="C127" s="5"/>
      <c r="D127" s="5"/>
      <c r="E127" s="5"/>
      <c r="F127" s="5"/>
      <c r="G127" s="23"/>
      <c r="H127" s="23"/>
    </row>
    <row r="128" spans="1:8" ht="12.75">
      <c r="A128" s="5"/>
      <c r="B128" s="7"/>
      <c r="C128" s="5"/>
      <c r="D128" s="5"/>
      <c r="E128" s="5"/>
      <c r="F128" s="5"/>
      <c r="G128" s="23"/>
      <c r="H128" s="23"/>
    </row>
    <row r="129" spans="1:8" ht="12.75">
      <c r="A129" s="5"/>
      <c r="B129" s="7"/>
      <c r="C129" s="5"/>
      <c r="D129" s="5"/>
      <c r="E129" s="5"/>
      <c r="F129" s="5"/>
      <c r="G129" s="23"/>
      <c r="H129" s="23"/>
    </row>
    <row r="130" spans="1:8" ht="12.75">
      <c r="A130" s="5"/>
      <c r="B130" s="7"/>
      <c r="C130" s="5"/>
      <c r="D130" s="5"/>
      <c r="E130" s="5"/>
      <c r="F130" s="5"/>
      <c r="G130" s="23"/>
      <c r="H130" s="23"/>
    </row>
    <row r="131" spans="1:8" ht="12.75">
      <c r="A131" s="5"/>
      <c r="B131" s="7"/>
      <c r="C131" s="5"/>
      <c r="D131" s="5"/>
      <c r="E131" s="5"/>
      <c r="F131" s="5"/>
      <c r="G131" s="23"/>
      <c r="H131" s="23"/>
    </row>
    <row r="132" spans="1:8" ht="12.75">
      <c r="A132" s="5"/>
      <c r="B132" s="7"/>
      <c r="C132" s="5"/>
      <c r="D132" s="5"/>
      <c r="E132" s="5"/>
      <c r="F132" s="5"/>
      <c r="G132" s="23"/>
      <c r="H132" s="23"/>
    </row>
    <row r="133" spans="1:8" ht="12.75">
      <c r="A133" s="5"/>
      <c r="B133" s="7"/>
      <c r="C133" s="5"/>
      <c r="D133" s="5"/>
      <c r="E133" s="5"/>
      <c r="F133" s="5"/>
      <c r="G133" s="23"/>
      <c r="H133" s="23"/>
    </row>
    <row r="134" spans="1:8" ht="12.75">
      <c r="A134" s="5"/>
      <c r="B134" s="7"/>
      <c r="C134" s="5"/>
      <c r="D134" s="5"/>
      <c r="E134" s="5"/>
      <c r="F134" s="5"/>
      <c r="G134" s="23"/>
      <c r="H134" s="23"/>
    </row>
    <row r="135" spans="1:8" ht="12.75">
      <c r="A135" s="5"/>
      <c r="B135" s="7"/>
      <c r="C135" s="5"/>
      <c r="D135" s="5"/>
      <c r="E135" s="5"/>
      <c r="F135" s="5"/>
      <c r="G135" s="23"/>
      <c r="H135" s="23"/>
    </row>
    <row r="136" spans="1:8" ht="12.75">
      <c r="A136" s="5"/>
      <c r="B136" s="7"/>
      <c r="C136" s="5"/>
      <c r="D136" s="5"/>
      <c r="E136" s="5"/>
      <c r="F136" s="5"/>
      <c r="G136" s="23"/>
      <c r="H136" s="23"/>
    </row>
    <row r="137" spans="1:8" ht="12.75">
      <c r="A137" s="5"/>
      <c r="B137" s="7"/>
      <c r="C137" s="5"/>
      <c r="D137" s="5"/>
      <c r="E137" s="5"/>
      <c r="F137" s="5"/>
      <c r="G137" s="23"/>
      <c r="H137" s="23"/>
    </row>
    <row r="138" spans="1:8" ht="12.75">
      <c r="A138" s="5"/>
      <c r="B138" s="7"/>
      <c r="C138" s="5"/>
      <c r="D138" s="5"/>
      <c r="E138" s="5"/>
      <c r="F138" s="5"/>
      <c r="G138" s="24"/>
      <c r="H138" s="24"/>
    </row>
    <row r="139" spans="1:8" ht="12.75">
      <c r="A139" s="5"/>
      <c r="B139" s="7"/>
      <c r="C139" s="5"/>
      <c r="D139" s="5"/>
      <c r="E139" s="5"/>
      <c r="F139" s="5"/>
      <c r="G139" s="24"/>
      <c r="H139" s="24"/>
    </row>
    <row r="140" spans="1:8" ht="12.75">
      <c r="A140" s="5"/>
      <c r="B140" s="7"/>
      <c r="C140" s="137"/>
      <c r="D140" s="8"/>
      <c r="E140" s="25"/>
      <c r="F140" s="25"/>
      <c r="G140" s="124"/>
      <c r="H140" s="23"/>
    </row>
    <row r="141" spans="1:8" ht="12.75">
      <c r="A141" s="5"/>
      <c r="B141" s="7"/>
      <c r="C141" s="137"/>
      <c r="D141" s="8"/>
      <c r="E141" s="25"/>
      <c r="F141" s="25"/>
      <c r="G141" s="124"/>
      <c r="H141" s="23"/>
    </row>
    <row r="142" spans="1:8" ht="12.75">
      <c r="A142" s="5"/>
      <c r="B142" s="7"/>
      <c r="C142" s="137"/>
      <c r="D142" s="8"/>
      <c r="E142" s="25"/>
      <c r="F142" s="25"/>
      <c r="G142" s="124"/>
      <c r="H142" s="23"/>
    </row>
    <row r="143" spans="1:8" ht="12.75">
      <c r="A143" s="5"/>
      <c r="B143" s="7"/>
      <c r="C143" s="137"/>
      <c r="D143" s="8"/>
      <c r="E143" s="25"/>
      <c r="F143" s="25"/>
      <c r="G143" s="124"/>
      <c r="H143" s="23"/>
    </row>
    <row r="144" spans="1:8" ht="12.75">
      <c r="A144" s="5"/>
      <c r="B144" s="7"/>
      <c r="C144" s="137"/>
      <c r="D144" s="8"/>
      <c r="E144" s="25"/>
      <c r="F144" s="25"/>
      <c r="G144" s="124"/>
      <c r="H144" s="23"/>
    </row>
    <row r="145" spans="1:8" ht="12.75">
      <c r="A145" s="5"/>
      <c r="B145" s="7"/>
      <c r="C145" s="137"/>
      <c r="D145" s="8"/>
      <c r="E145" s="25"/>
      <c r="F145" s="25"/>
      <c r="G145" s="124"/>
      <c r="H145" s="23"/>
    </row>
    <row r="146" spans="1:8" ht="12.75">
      <c r="A146" s="5"/>
      <c r="B146" s="7"/>
      <c r="C146" s="137"/>
      <c r="D146" s="25"/>
      <c r="E146" s="25"/>
      <c r="F146" s="25"/>
      <c r="G146" s="124"/>
      <c r="H146" s="23"/>
    </row>
    <row r="147" spans="1:8" ht="12.75">
      <c r="A147" s="5"/>
      <c r="B147" s="7"/>
      <c r="C147" s="137"/>
      <c r="D147" s="25"/>
      <c r="E147" s="25"/>
      <c r="F147" s="25"/>
      <c r="G147" s="124"/>
      <c r="H147" s="23"/>
    </row>
    <row r="148" spans="1:8" ht="12.75">
      <c r="A148" s="5"/>
      <c r="B148" s="7"/>
      <c r="C148" s="137"/>
      <c r="D148" s="25"/>
      <c r="E148" s="25"/>
      <c r="F148" s="25"/>
      <c r="G148" s="124"/>
      <c r="H148" s="23"/>
    </row>
    <row r="149" spans="1:8" ht="12.75">
      <c r="A149" s="5"/>
      <c r="B149" s="7"/>
      <c r="C149" s="137"/>
      <c r="D149" s="25"/>
      <c r="E149" s="25"/>
      <c r="F149" s="25"/>
      <c r="G149" s="124"/>
      <c r="H149" s="23"/>
    </row>
    <row r="150" spans="1:8" ht="12.75">
      <c r="A150" s="5"/>
      <c r="B150" s="7"/>
      <c r="C150" s="137"/>
      <c r="D150" s="26"/>
      <c r="E150" s="25"/>
      <c r="F150" s="25"/>
      <c r="G150" s="124"/>
      <c r="H150" s="23"/>
    </row>
    <row r="151" spans="1:8" ht="12.75">
      <c r="A151" s="8"/>
      <c r="B151" s="7"/>
      <c r="C151" s="137"/>
      <c r="D151" s="8"/>
      <c r="E151" s="25"/>
      <c r="F151" s="25"/>
      <c r="G151" s="124"/>
      <c r="H151" s="23"/>
    </row>
    <row r="152" spans="1:6" ht="12.75">
      <c r="A152" s="3"/>
      <c r="B152" s="4"/>
      <c r="C152" s="3"/>
      <c r="D152" s="3"/>
      <c r="E152" s="3"/>
      <c r="F152" s="3"/>
    </row>
    <row r="153" spans="1:6" ht="12.75">
      <c r="A153" s="3"/>
      <c r="B153" s="4"/>
      <c r="C153" s="3"/>
      <c r="D153" s="3"/>
      <c r="E153" s="3"/>
      <c r="F153" s="3"/>
    </row>
    <row r="154" spans="1:6" ht="12.75">
      <c r="A154" s="3"/>
      <c r="B154" s="4"/>
      <c r="C154" s="3"/>
      <c r="D154" s="3"/>
      <c r="E154" s="3"/>
      <c r="F154" s="3"/>
    </row>
    <row r="155" spans="1:6" ht="12.75">
      <c r="A155" s="3"/>
      <c r="B155" s="4"/>
      <c r="C155" s="3"/>
      <c r="D155" s="3"/>
      <c r="E155" s="3"/>
      <c r="F155" s="3"/>
    </row>
    <row r="156" spans="1:6" ht="12.75">
      <c r="A156" s="3"/>
      <c r="B156" s="4"/>
      <c r="C156" s="3"/>
      <c r="D156" s="3"/>
      <c r="E156" s="3"/>
      <c r="F156" s="3"/>
    </row>
    <row r="157" spans="1:6" ht="12.75">
      <c r="A157" s="3"/>
      <c r="B157" s="4"/>
      <c r="C157" s="3"/>
      <c r="D157" s="3"/>
      <c r="E157" s="3"/>
      <c r="F157" s="3"/>
    </row>
    <row r="158" spans="1:6" ht="12.75">
      <c r="A158" s="3"/>
      <c r="B158" s="4"/>
      <c r="C158" s="3"/>
      <c r="D158" s="3"/>
      <c r="E158" s="3"/>
      <c r="F158" s="3"/>
    </row>
    <row r="159" spans="1:6" ht="12.75">
      <c r="A159" s="3"/>
      <c r="B159" s="4"/>
      <c r="C159" s="3"/>
      <c r="D159" s="3"/>
      <c r="E159" s="3"/>
      <c r="F159" s="3"/>
    </row>
    <row r="160" spans="1:6" ht="12.75">
      <c r="A160" s="3"/>
      <c r="B160" s="4"/>
      <c r="C160" s="3"/>
      <c r="D160" s="3"/>
      <c r="E160" s="3"/>
      <c r="F160" s="3"/>
    </row>
    <row r="161" spans="1:6" ht="12.75">
      <c r="A161" s="3"/>
      <c r="B161" s="4"/>
      <c r="C161" s="3"/>
      <c r="D161" s="3"/>
      <c r="E161" s="3"/>
      <c r="F161" s="3"/>
    </row>
    <row r="162" spans="1:6" ht="12.75">
      <c r="A162" s="3"/>
      <c r="B162" s="4"/>
      <c r="C162" s="3"/>
      <c r="D162" s="3"/>
      <c r="E162" s="3"/>
      <c r="F162" s="3"/>
    </row>
    <row r="163" spans="1:6" ht="12.75">
      <c r="A163" s="3"/>
      <c r="B163" s="4"/>
      <c r="C163" s="3"/>
      <c r="D163" s="3"/>
      <c r="E163" s="3"/>
      <c r="F163" s="3"/>
    </row>
    <row r="164" spans="1:6" ht="12.75">
      <c r="A164" s="3"/>
      <c r="B164" s="4"/>
      <c r="C164" s="3"/>
      <c r="D164" s="3"/>
      <c r="E164" s="3"/>
      <c r="F164" s="3"/>
    </row>
    <row r="165" spans="1:6" ht="12.75">
      <c r="A165" s="3"/>
      <c r="B165" s="4"/>
      <c r="C165" s="3"/>
      <c r="D165" s="3"/>
      <c r="E165" s="3"/>
      <c r="F165" s="3"/>
    </row>
    <row r="166" spans="1:6" ht="12.75">
      <c r="A166" s="3"/>
      <c r="B166" s="4"/>
      <c r="C166" s="3"/>
      <c r="D166" s="3"/>
      <c r="E166" s="3"/>
      <c r="F166" s="3"/>
    </row>
    <row r="167" spans="1:6" ht="12.75">
      <c r="A167" s="3"/>
      <c r="B167" s="4"/>
      <c r="C167" s="3"/>
      <c r="D167" s="3"/>
      <c r="E167" s="3"/>
      <c r="F167" s="3"/>
    </row>
    <row r="168" spans="1:6" ht="12.75">
      <c r="A168" s="3"/>
      <c r="B168" s="4"/>
      <c r="C168" s="3"/>
      <c r="D168" s="3"/>
      <c r="E168" s="3"/>
      <c r="F168" s="3"/>
    </row>
    <row r="169" spans="1:6" ht="12.75">
      <c r="A169" s="3"/>
      <c r="B169" s="4"/>
      <c r="C169" s="3"/>
      <c r="D169" s="3"/>
      <c r="E169" s="3"/>
      <c r="F169" s="3"/>
    </row>
    <row r="170" spans="1:6" ht="12.75">
      <c r="A170" s="3"/>
      <c r="B170" s="4"/>
      <c r="C170" s="3"/>
      <c r="D170" s="3"/>
      <c r="E170" s="3"/>
      <c r="F170" s="3"/>
    </row>
    <row r="171" spans="1:6" ht="12.75">
      <c r="A171" s="3"/>
      <c r="B171" s="4"/>
      <c r="C171" s="3"/>
      <c r="D171" s="3"/>
      <c r="E171" s="3"/>
      <c r="F171" s="3"/>
    </row>
    <row r="172" spans="1:6" ht="12.75">
      <c r="A172" s="3"/>
      <c r="B172" s="4"/>
      <c r="C172" s="3"/>
      <c r="D172" s="3"/>
      <c r="E172" s="3"/>
      <c r="F172" s="3"/>
    </row>
  </sheetData>
  <mergeCells count="18">
    <mergeCell ref="G140:G151"/>
    <mergeCell ref="A91:A94"/>
    <mergeCell ref="B92:B94"/>
    <mergeCell ref="A95:A98"/>
    <mergeCell ref="C140:C151"/>
    <mergeCell ref="A80:A90"/>
    <mergeCell ref="B81:B85"/>
    <mergeCell ref="B86:B90"/>
    <mergeCell ref="F6:H6"/>
    <mergeCell ref="A6:A7"/>
    <mergeCell ref="B6:B7"/>
    <mergeCell ref="C6:C7"/>
    <mergeCell ref="D6:D7"/>
    <mergeCell ref="F4:G4"/>
    <mergeCell ref="G76:G77"/>
    <mergeCell ref="J6:J7"/>
    <mergeCell ref="E6:E7"/>
    <mergeCell ref="I6:I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2006-01-04T10:36:12Z</cp:lastPrinted>
  <dcterms:created xsi:type="dcterms:W3CDTF">2002-03-14T07:38:45Z</dcterms:created>
  <dcterms:modified xsi:type="dcterms:W3CDTF">2006-01-04T10:42:20Z</dcterms:modified>
  <cp:category/>
  <cp:version/>
  <cp:contentType/>
  <cp:contentStatus/>
</cp:coreProperties>
</file>